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485" tabRatio="161" firstSheet="1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'Sheet1'!$C$1:$Q$1063</definedName>
    <definedName name="_xlnm.Print_Area" localSheetId="0">'Sheet1'!$A$1:$R$963</definedName>
    <definedName name="_xlnm.Print_Area" localSheetId="1">'Sheet2'!$A$3:$S$45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<sst xmlns="http://schemas.openxmlformats.org/spreadsheetml/2006/main" count="6783" uniqueCount="2581">
  <si>
    <t>BA</t>
  </si>
  <si>
    <t>DATA</t>
  </si>
  <si>
    <t>MARCA</t>
  </si>
  <si>
    <t>NOME</t>
  </si>
  <si>
    <t xml:space="preserve">tipo </t>
  </si>
  <si>
    <t>persistenza</t>
  </si>
  <si>
    <t>acidita</t>
  </si>
  <si>
    <t>voto</t>
  </si>
  <si>
    <t>prezzo</t>
  </si>
  <si>
    <t>Q/P</t>
  </si>
  <si>
    <t>ana</t>
  </si>
  <si>
    <t>DOC/IGT</t>
  </si>
  <si>
    <t>tipologia</t>
  </si>
  <si>
    <t>VITIGNI</t>
  </si>
  <si>
    <t>MARCA / NOTE</t>
  </si>
  <si>
    <t>DOCUM</t>
  </si>
  <si>
    <t>TIPO</t>
  </si>
  <si>
    <t>PERSIST</t>
  </si>
  <si>
    <t>ACIDITA</t>
  </si>
  <si>
    <t>GIUDIZIO</t>
  </si>
  <si>
    <t>PREZZO</t>
  </si>
  <si>
    <t>ANA</t>
  </si>
  <si>
    <t>TIPO DI VINO</t>
  </si>
  <si>
    <t>CONTE D'ATTIMIS</t>
  </si>
  <si>
    <t>BRUT</t>
  </si>
  <si>
    <t>ES</t>
  </si>
  <si>
    <t>B/M</t>
  </si>
  <si>
    <t>**</t>
  </si>
  <si>
    <t>SPUM BRUT</t>
  </si>
  <si>
    <t>chardonnay</t>
  </si>
  <si>
    <t>BERNARDI</t>
  </si>
  <si>
    <t>PROSECCO DI CONEGLIANO</t>
  </si>
  <si>
    <t>M</t>
  </si>
  <si>
    <t>Verificare</t>
  </si>
  <si>
    <t>prosecco</t>
  </si>
  <si>
    <t>BARONE PIZZINI</t>
  </si>
  <si>
    <t>FRANCIACORTA</t>
  </si>
  <si>
    <t>EL COTO</t>
  </si>
  <si>
    <t>RIOJA</t>
  </si>
  <si>
    <t>TG</t>
  </si>
  <si>
    <t>B++</t>
  </si>
  <si>
    <t>BORTOLUSSO</t>
  </si>
  <si>
    <t>B</t>
  </si>
  <si>
    <t>ANNIA</t>
  </si>
  <si>
    <t>MERLOT</t>
  </si>
  <si>
    <t>merlot</t>
  </si>
  <si>
    <t>LAVARONI</t>
  </si>
  <si>
    <t>Colli Orientali del Friuli</t>
  </si>
  <si>
    <t>CABERNET</t>
  </si>
  <si>
    <t>cabernet</t>
  </si>
  <si>
    <t>TORRE VILLA</t>
  </si>
  <si>
    <t>OLTREPO</t>
  </si>
  <si>
    <t>TJ</t>
  </si>
  <si>
    <t>OLTREPO'</t>
  </si>
  <si>
    <t>BONARDA</t>
  </si>
  <si>
    <t>croatina</t>
  </si>
  <si>
    <t>IL POGGIO DEI VIGNETI</t>
  </si>
  <si>
    <t>IGT - VENETO</t>
  </si>
  <si>
    <t>MALVASIA</t>
  </si>
  <si>
    <t>BC</t>
  </si>
  <si>
    <t>malvasia</t>
  </si>
  <si>
    <t>MIDOLINI</t>
  </si>
  <si>
    <t>TOCAI FRIULANO</t>
  </si>
  <si>
    <t>tocai</t>
  </si>
  <si>
    <t>ROSELLI SILVANO</t>
  </si>
  <si>
    <t>SOMMAVILLA</t>
  </si>
  <si>
    <t>DU</t>
  </si>
  <si>
    <t>VIN SANTO</t>
  </si>
  <si>
    <t>SCHLOSS WESTERHAUS</t>
  </si>
  <si>
    <t>SILBERNER</t>
  </si>
  <si>
    <t>RIESLING</t>
  </si>
  <si>
    <t>riesling</t>
  </si>
  <si>
    <t>troppo vecchio</t>
  </si>
  <si>
    <t>CA' DEL BOSCO</t>
  </si>
  <si>
    <t>pinot bianco</t>
  </si>
  <si>
    <t>pinot nero</t>
  </si>
  <si>
    <t>CASTELLO DI TAGLIOLO</t>
  </si>
  <si>
    <t>OVADA</t>
  </si>
  <si>
    <t>DOLCETTO D'OVADA</t>
  </si>
  <si>
    <t>dolcetto</t>
  </si>
  <si>
    <t>CAMPO VIEJO</t>
  </si>
  <si>
    <t>tempranillo</t>
  </si>
  <si>
    <t>MARCHESI DI BAROLO</t>
  </si>
  <si>
    <t>MICHET</t>
  </si>
  <si>
    <t>NEBBIOLO D'ALBA</t>
  </si>
  <si>
    <t>NEBBIOLO</t>
  </si>
  <si>
    <t>nebbiolo michet</t>
  </si>
  <si>
    <t>Colli orientali del Friuli</t>
  </si>
  <si>
    <t>REFOSCO DAL PEDUNCOLO ROSSO</t>
  </si>
  <si>
    <t>refosco</t>
  </si>
  <si>
    <t>BARON DE TURIS</t>
  </si>
  <si>
    <t>TINTO GARNACHA</t>
  </si>
  <si>
    <t>VALENCIA</t>
  </si>
  <si>
    <t>garnacha</t>
  </si>
  <si>
    <t>COMPORTILLO</t>
  </si>
  <si>
    <t>BJ</t>
  </si>
  <si>
    <t>RIOJA BLANCO</t>
  </si>
  <si>
    <t>.</t>
  </si>
  <si>
    <t>V. GANDIA</t>
  </si>
  <si>
    <t>CASTILLO DE LIRIA</t>
  </si>
  <si>
    <t>MOSCATEL</t>
  </si>
  <si>
    <t>moscatel</t>
  </si>
  <si>
    <t>V. GANDIA PLA</t>
  </si>
  <si>
    <t>POMMERY</t>
  </si>
  <si>
    <t>CHAMPAGNE</t>
  </si>
  <si>
    <t>pinot grigio</t>
  </si>
  <si>
    <t>vedi 21 set-05</t>
  </si>
  <si>
    <t>vino di Casa Viana</t>
  </si>
  <si>
    <t>CA GIALLA</t>
  </si>
  <si>
    <t>B-</t>
  </si>
  <si>
    <t>BUTTAFUOCO</t>
  </si>
  <si>
    <t>barbera</t>
  </si>
  <si>
    <t>REPETTO</t>
  </si>
  <si>
    <t>DOLCETTO D OVADA</t>
  </si>
  <si>
    <t>Repetto - riflessi viola</t>
  </si>
  <si>
    <t>BERLUCCHI</t>
  </si>
  <si>
    <t>CUVEE IMPERIAL</t>
  </si>
  <si>
    <t>SPUMANTE ROSE'</t>
  </si>
  <si>
    <t>non piaciuto voto di stima</t>
  </si>
  <si>
    <t>ingiudicabile - Riprovato mag 04 con risultati migliori</t>
  </si>
  <si>
    <t>EL EMPERADOR</t>
  </si>
  <si>
    <t>VALLE CENTRAL</t>
  </si>
  <si>
    <t>CABERNET CARMENERE</t>
  </si>
  <si>
    <t>Cile</t>
  </si>
  <si>
    <t>TORRES</t>
  </si>
  <si>
    <t>SANGRE DE TORO</t>
  </si>
  <si>
    <t>CATALUNYA</t>
  </si>
  <si>
    <t>mazuelo</t>
  </si>
  <si>
    <t>vedi apr-05</t>
  </si>
  <si>
    <t>PINOT GRIGIO</t>
  </si>
  <si>
    <t xml:space="preserve">pinot  </t>
  </si>
  <si>
    <t>veddi mag-04</t>
  </si>
  <si>
    <t>ALTO MONFERRATO</t>
  </si>
  <si>
    <t>CORTESE</t>
  </si>
  <si>
    <t>cortese</t>
  </si>
  <si>
    <t>visitato il produttore</t>
  </si>
  <si>
    <t>SOLDO</t>
  </si>
  <si>
    <t>CHARDONNAY</t>
  </si>
  <si>
    <t>CHARDONNAY VENETO</t>
  </si>
  <si>
    <t>Soldo</t>
  </si>
  <si>
    <t>VERDUZZO</t>
  </si>
  <si>
    <t>VERDUZZO VENETO</t>
  </si>
  <si>
    <t>verduzzo</t>
  </si>
  <si>
    <t>CONTI SERRISTORI</t>
  </si>
  <si>
    <t>SANTELMO</t>
  </si>
  <si>
    <t>Conti Serristori - PREZZO 2004 3,69</t>
  </si>
  <si>
    <t>CAVICCHIOLI</t>
  </si>
  <si>
    <t>LAMBRUSCO</t>
  </si>
  <si>
    <t>IGT - LAMBRUSCO DELL'EMILIA</t>
  </si>
  <si>
    <t>LAMBRUSCO SEC FRIZ</t>
  </si>
  <si>
    <t>frizzante secco fruttato</t>
  </si>
  <si>
    <t>EXTRISIMO</t>
  </si>
  <si>
    <t>PENEDES</t>
  </si>
  <si>
    <t>SEMIDULCE BLANCO</t>
  </si>
  <si>
    <t>Masia BACH</t>
  </si>
  <si>
    <t>ROMERAL</t>
  </si>
  <si>
    <t>viura</t>
  </si>
  <si>
    <t>Bodegas AGE</t>
  </si>
  <si>
    <t>BLANCO MALVASIA</t>
  </si>
  <si>
    <t>CASTILLO SAN SIMON</t>
  </si>
  <si>
    <t>JUMILLA</t>
  </si>
  <si>
    <t>JUMILLA BLANCO</t>
  </si>
  <si>
    <t>airen</t>
  </si>
  <si>
    <t>macabeo</t>
  </si>
  <si>
    <t>articolo rivista</t>
  </si>
  <si>
    <t>PENASCAL</t>
  </si>
  <si>
    <t>VINO DE MESA</t>
  </si>
  <si>
    <t>ROSATO</t>
  </si>
  <si>
    <t>RO</t>
  </si>
  <si>
    <t>ROSATO VIVACE</t>
  </si>
  <si>
    <t>CAVIT</t>
  </si>
  <si>
    <t>TERRE FREDDE</t>
  </si>
  <si>
    <t>VALDADIGE</t>
  </si>
  <si>
    <t>SCHIAVA</t>
  </si>
  <si>
    <t>L'ANTIGON</t>
  </si>
  <si>
    <t>ROSADO</t>
  </si>
  <si>
    <t>Bodegas El Villar</t>
  </si>
  <si>
    <t>HOYA DE CADENAS</t>
  </si>
  <si>
    <t>UTIEL REQUENA</t>
  </si>
  <si>
    <t>GANDIA TINTO</t>
  </si>
  <si>
    <t>CASTELLO TAGLIOLO</t>
  </si>
  <si>
    <t>GENTILE</t>
  </si>
  <si>
    <t>MOSTO PARZ FERMENTATO</t>
  </si>
  <si>
    <t>REAL TESORO</t>
  </si>
  <si>
    <t>GS</t>
  </si>
  <si>
    <t>B +</t>
  </si>
  <si>
    <t>JEREZ</t>
  </si>
  <si>
    <t>Palomino</t>
  </si>
  <si>
    <t>Manzanilla</t>
  </si>
  <si>
    <t>FARINA</t>
  </si>
  <si>
    <t>FIN DEL RIO</t>
  </si>
  <si>
    <t>CASTILLA Y LEON</t>
  </si>
  <si>
    <t>juan garcia</t>
  </si>
  <si>
    <t>tintadel pais</t>
  </si>
  <si>
    <t>buono ma poco armonico</t>
  </si>
  <si>
    <t>MONTEPULCIANO</t>
  </si>
  <si>
    <t>B -</t>
  </si>
  <si>
    <t>MONTEPULCIANO D'ABRUZZO</t>
  </si>
  <si>
    <t>Montepulciano</t>
  </si>
  <si>
    <t>LA ROCCA DI SAN NICOLAO</t>
  </si>
  <si>
    <t>RIVIERA LIG PONENTE</t>
  </si>
  <si>
    <t>VERMENTINO</t>
  </si>
  <si>
    <t>vermentino</t>
  </si>
  <si>
    <t>cena famiglia Perrone niente di speciale , da ristorante</t>
  </si>
  <si>
    <t>CASTEL DE PAOLIS</t>
  </si>
  <si>
    <t>CANNELLINO</t>
  </si>
  <si>
    <t>FRASCATI</t>
  </si>
  <si>
    <t>cena enol 31-10-03 acido aromatico amarognolo</t>
  </si>
  <si>
    <t>VIGNA ADRIANA</t>
  </si>
  <si>
    <t>trebbiano</t>
  </si>
  <si>
    <t>cena enol 31-10-03 acido aromatico amarognolo più strutturato</t>
  </si>
  <si>
    <t>TRAMINER AROMATICO</t>
  </si>
  <si>
    <t>traminer</t>
  </si>
  <si>
    <t>SELVE VECCHIE</t>
  </si>
  <si>
    <t>IGT - Lazio</t>
  </si>
  <si>
    <t>BIANCO GIOVANE</t>
  </si>
  <si>
    <t>cena enol 31-10-03 acido e amarognolo</t>
  </si>
  <si>
    <t>CCOOP MORGEX</t>
  </si>
  <si>
    <t>VALLEE D AOSTE</t>
  </si>
  <si>
    <t>VALLEE D'AOSTE</t>
  </si>
  <si>
    <t>BLANC DE MORGEX</t>
  </si>
  <si>
    <t>blanc de morgex</t>
  </si>
  <si>
    <t>cena enologica 10/10/03</t>
  </si>
  <si>
    <t>ROSATHEA</t>
  </si>
  <si>
    <t>ROSSO DOLCE</t>
  </si>
  <si>
    <t>cena enologica 31-10-03  ottimo forse eccellente - unico</t>
  </si>
  <si>
    <t>VILLA BRANCA</t>
  </si>
  <si>
    <t>VIN SANTO DEL CHIANTI CLASSICO</t>
  </si>
  <si>
    <t>cena enologica 10/10/2003 - frizzante e sapore un po' strano - deludente</t>
  </si>
  <si>
    <t>SAINT EVREMOND</t>
  </si>
  <si>
    <t>tappo secco difficile da giudicare</t>
  </si>
  <si>
    <t>RUBRATO</t>
  </si>
  <si>
    <t>IRPINIA</t>
  </si>
  <si>
    <t>IGT . Irpinia</t>
  </si>
  <si>
    <t>AGLIANICO</t>
  </si>
  <si>
    <t>aglianico</t>
  </si>
  <si>
    <t>cena enol 17/10/03 - molto tannico</t>
  </si>
  <si>
    <t>COOP DONNAS</t>
  </si>
  <si>
    <t>DONNAS</t>
  </si>
  <si>
    <t xml:space="preserve">nebbiolo  </t>
  </si>
  <si>
    <t>cena enologoca 10/10/03</t>
  </si>
  <si>
    <t>RAMITELLO</t>
  </si>
  <si>
    <t>BIFERNO</t>
  </si>
  <si>
    <t>BIFERNO ROSSO</t>
  </si>
  <si>
    <t>montepulciano</t>
  </si>
  <si>
    <t>cena enol 24,10,03 ottimo non ha sfigurato con il Brunello</t>
  </si>
  <si>
    <t>SENSI</t>
  </si>
  <si>
    <t>BRUNELLO di Mont</t>
  </si>
  <si>
    <t>BRUNELLO DI MONTALCINO</t>
  </si>
  <si>
    <t>sangiovese grosso</t>
  </si>
  <si>
    <t>cena enol 24,10,03 forse il miglior vino del mondo</t>
  </si>
  <si>
    <t>CONTE L. SORMANI</t>
  </si>
  <si>
    <t>PIEMONTE</t>
  </si>
  <si>
    <t>GRIGNOLINO</t>
  </si>
  <si>
    <t>grignolino</t>
  </si>
  <si>
    <t>migliorato il giorno dopo l'apertura</t>
  </si>
  <si>
    <t>CASTELLER</t>
  </si>
  <si>
    <t>schiava grossa</t>
  </si>
  <si>
    <t>lambrusco</t>
  </si>
  <si>
    <t>gradevole ma con poco carattere</t>
  </si>
  <si>
    <t>FEUDO MONACI</t>
  </si>
  <si>
    <t>B+</t>
  </si>
  <si>
    <t>IGT-PUGLIA</t>
  </si>
  <si>
    <t>PRIMITIVO</t>
  </si>
  <si>
    <t>primitivo</t>
  </si>
  <si>
    <t>buono, robusto, aggressivo, meglio invecchiarlo un po'</t>
  </si>
  <si>
    <t>F. BERTOLINO</t>
  </si>
  <si>
    <t>BARBERA</t>
  </si>
  <si>
    <t>LA CASA DELL'ORCO</t>
  </si>
  <si>
    <t>GRECO DI TUFO</t>
  </si>
  <si>
    <t>greco</t>
  </si>
  <si>
    <t>cena enologica 17/10/03 ricorda i bianchi spagnoli</t>
  </si>
  <si>
    <t>VILLA DEI GRECI</t>
  </si>
  <si>
    <t>IGT - Beneventano</t>
  </si>
  <si>
    <t xml:space="preserve">GRECO  </t>
  </si>
  <si>
    <t>LA VERSA</t>
  </si>
  <si>
    <t>VIGNETI DI VOLPARA</t>
  </si>
  <si>
    <t>MOSCATO</t>
  </si>
  <si>
    <t>moscato</t>
  </si>
  <si>
    <t xml:space="preserve">cena enologica 17/10/03 </t>
  </si>
  <si>
    <t>SPUMANTE CLASSICO</t>
  </si>
  <si>
    <t>MARCHESI DI MONTALTO</t>
  </si>
  <si>
    <t>MONTALTUS</t>
  </si>
  <si>
    <t>RIESLING ITALICO</t>
  </si>
  <si>
    <t>riesling italico</t>
  </si>
  <si>
    <t>cena montalto 7-11-03 uno dei migliori bianchi di sempre</t>
  </si>
  <si>
    <t>CASCINA FRANCONE</t>
  </si>
  <si>
    <t>,</t>
  </si>
  <si>
    <t>uva rara</t>
  </si>
  <si>
    <t>ughetta</t>
  </si>
  <si>
    <t>cena montalto 7-11-03</t>
  </si>
  <si>
    <t>BISIO DEVIS</t>
  </si>
  <si>
    <t xml:space="preserve">cena montalto 7-11-03 </t>
  </si>
  <si>
    <t>SABAGHINA</t>
  </si>
  <si>
    <t>PETRUCCO</t>
  </si>
  <si>
    <t>SAUVIGNON</t>
  </si>
  <si>
    <t>sauvignon</t>
  </si>
  <si>
    <t>cena enol 22-11-03 ottimo ben equilibrato</t>
  </si>
  <si>
    <t>FONTANAFREDDA</t>
  </si>
  <si>
    <t>Le Fronde</t>
  </si>
  <si>
    <t>MOSCATO D'ASTI</t>
  </si>
  <si>
    <t>MOSCATO DOLCE</t>
  </si>
  <si>
    <t>cena enol 22-11-03</t>
  </si>
  <si>
    <t>LA PIOTTA</t>
  </si>
  <si>
    <t>TALENTO</t>
  </si>
  <si>
    <t>CASARINI</t>
  </si>
  <si>
    <t>Podere San Contardo</t>
  </si>
  <si>
    <t>BRIC DAL MONT</t>
  </si>
  <si>
    <t>cena enol 22-11-03 eccellente conosciuto il produttore</t>
  </si>
  <si>
    <t>CARDINAL</t>
  </si>
  <si>
    <t>cena montalto 7-11-03 ottimo</t>
  </si>
  <si>
    <t>CA DEL SANTO</t>
  </si>
  <si>
    <t>CAROLO</t>
  </si>
  <si>
    <t>ROSSO RISERVA</t>
  </si>
  <si>
    <t>CA' DEL SANTO</t>
  </si>
  <si>
    <t>GRAND CUVE'</t>
  </si>
  <si>
    <t>cena montalto 7-11-03 sapori complessi prugna e spezie eccellente</t>
  </si>
  <si>
    <t>CA' DEL GE'</t>
  </si>
  <si>
    <t>LA FIDELA</t>
  </si>
  <si>
    <t>I DORIA DI MONTALTO</t>
  </si>
  <si>
    <t>RONCOROSSO</t>
  </si>
  <si>
    <t>LOS LLANOS</t>
  </si>
  <si>
    <t>SENORIO DE LOS LLANOS</t>
  </si>
  <si>
    <t>VALDEPENAS</t>
  </si>
  <si>
    <t>TINTO</t>
  </si>
  <si>
    <t>molto aromatico</t>
  </si>
  <si>
    <t>COOPERATIVA</t>
  </si>
  <si>
    <t>MORELLINO DI SCANSANO</t>
  </si>
  <si>
    <t>sangiovese</t>
  </si>
  <si>
    <t>cena montalto 7-11-03 violaceo molto profumato fruttato quasi un novello</t>
  </si>
  <si>
    <t>cena montalto 7-11-03 sapori e profumi complessi</t>
  </si>
  <si>
    <t xml:space="preserve">BIANCO  </t>
  </si>
  <si>
    <t>pinot</t>
  </si>
  <si>
    <t>citrico uvaggio complesso</t>
  </si>
  <si>
    <t>IGT - Prov PAVIA</t>
  </si>
  <si>
    <t>FERRARI</t>
  </si>
  <si>
    <t>RISERVA DEL FONDATORE</t>
  </si>
  <si>
    <t>TRENTO</t>
  </si>
  <si>
    <t>SPUM CLASS BRUT</t>
  </si>
  <si>
    <t>CATTURICH DUCCO</t>
  </si>
  <si>
    <t>ROSE 11</t>
  </si>
  <si>
    <t>SPUMANTE</t>
  </si>
  <si>
    <t>TERRE CEVICO</t>
  </si>
  <si>
    <t>SANGIOVESE DI ROMAGNA</t>
  </si>
  <si>
    <t>pegaso</t>
  </si>
  <si>
    <t>BIGI</t>
  </si>
  <si>
    <t>EST EST EST DI MONTEFIASCONE</t>
  </si>
  <si>
    <t>EST EST EST di Montefiascone</t>
  </si>
  <si>
    <t>malvasia bianca</t>
  </si>
  <si>
    <t>rossetto</t>
  </si>
  <si>
    <t>CORTE DEI BALBI SOPRANI</t>
  </si>
  <si>
    <t>BRACHETTO D'ACQUI</t>
  </si>
  <si>
    <t>brachetto</t>
  </si>
  <si>
    <t>TERRE DA VINO</t>
  </si>
  <si>
    <t>NEVISSANO</t>
  </si>
  <si>
    <t>Malvasia di Castelnuovo Don Bosco</t>
  </si>
  <si>
    <t>MALVASIA DOLCE</t>
  </si>
  <si>
    <t>PIPER HEIDESECK</t>
  </si>
  <si>
    <t>PIPER HEIDSEK</t>
  </si>
  <si>
    <t>molto acido forse conservato male</t>
  </si>
  <si>
    <t>RAINERA PEREZ</t>
  </si>
  <si>
    <t>LA GUITA</t>
  </si>
  <si>
    <t>MANZANILLA</t>
  </si>
  <si>
    <t>CANTINA TREVIGIANA</t>
  </si>
  <si>
    <t>RABOSO</t>
  </si>
  <si>
    <t>raboso</t>
  </si>
  <si>
    <t>CANTIVNA DI SOAVE</t>
  </si>
  <si>
    <t>Rocca Alata</t>
  </si>
  <si>
    <t>VALPOLICELLA</t>
  </si>
  <si>
    <t>VIGNES DE PAUL</t>
  </si>
  <si>
    <t>Valmont</t>
  </si>
  <si>
    <t>D'OC</t>
  </si>
  <si>
    <t>SYRAH</t>
  </si>
  <si>
    <t>syrah</t>
  </si>
  <si>
    <t>stupisce il prezzo (scontato 40%)</t>
  </si>
  <si>
    <t>TORRETTA ZAMARRA</t>
  </si>
  <si>
    <t>SAN SEVERO</t>
  </si>
  <si>
    <t>S SEVERO ROSSO</t>
  </si>
  <si>
    <t>LAMBERTI</t>
  </si>
  <si>
    <t>TURA'</t>
  </si>
  <si>
    <t>IGT DELLE VENEZIE</t>
  </si>
  <si>
    <t>BIANCO FRIZZANTE</t>
  </si>
  <si>
    <t>garganegra</t>
  </si>
  <si>
    <t>natale a genova</t>
  </si>
  <si>
    <t>GANCIA</t>
  </si>
  <si>
    <t>ASTI</t>
  </si>
  <si>
    <t>CODORNIU</t>
  </si>
  <si>
    <t>EXTRA SEMISEC</t>
  </si>
  <si>
    <t>CAVA</t>
  </si>
  <si>
    <t>parellada</t>
  </si>
  <si>
    <t>xarel-lo</t>
  </si>
  <si>
    <t>FREIXENET</t>
  </si>
  <si>
    <t>CORDON NEGRO</t>
  </si>
  <si>
    <t>capodanno 20030-02004</t>
  </si>
  <si>
    <t>SAVAS</t>
  </si>
  <si>
    <t>GRAN CINZANO</t>
  </si>
  <si>
    <t>SPUM DOLCE</t>
  </si>
  <si>
    <t xml:space="preserve">natale a genova - nessuna indicazione </t>
  </si>
  <si>
    <t>MARTINI</t>
  </si>
  <si>
    <t>GRANDI AUGURI</t>
  </si>
  <si>
    <t>DURIUS</t>
  </si>
  <si>
    <t>AYUSO</t>
  </si>
  <si>
    <t>ESTOLA</t>
  </si>
  <si>
    <t>LA MANCHA</t>
  </si>
  <si>
    <t>TINTO RISERVA</t>
  </si>
  <si>
    <t>VINA ARNAIZ</t>
  </si>
  <si>
    <t>MAYOR DE CASTILLA</t>
  </si>
  <si>
    <t>RIBERA DEL DUERO</t>
  </si>
  <si>
    <t>SAN VALERO</t>
  </si>
  <si>
    <t>MONTE DUCAY</t>
  </si>
  <si>
    <t>CARINENA</t>
  </si>
  <si>
    <t>carinena</t>
  </si>
  <si>
    <t xml:space="preserve">BLANCO CRIANZA </t>
  </si>
  <si>
    <t>GRIES</t>
  </si>
  <si>
    <t>ALTO ADIGE</t>
  </si>
  <si>
    <t>MULLER THURGAU</t>
  </si>
  <si>
    <t>muller thurgau</t>
  </si>
  <si>
    <t>beverino meno aromatico del previsto</t>
  </si>
  <si>
    <t>SICCARDI - RIVIERA LIGURE DI PONENTE</t>
  </si>
  <si>
    <t>PIGATO</t>
  </si>
  <si>
    <t>pigato</t>
  </si>
  <si>
    <t>aroma intenso e piacevole anche se ricorda la vernice</t>
  </si>
  <si>
    <t>PELLEGRINO</t>
  </si>
  <si>
    <t>IGT - SICILIA</t>
  </si>
  <si>
    <t>ZIBIBBO</t>
  </si>
  <si>
    <t>zibibbo</t>
  </si>
  <si>
    <t>sapore un po' medicinale ma non fastidioso</t>
  </si>
  <si>
    <t>VEUVE CLIQUOT</t>
  </si>
  <si>
    <t xml:space="preserve">CUVEE  </t>
  </si>
  <si>
    <t>GONZALES BYASS</t>
  </si>
  <si>
    <t>TIO PEPE</t>
  </si>
  <si>
    <t>CANTINA DI MANTALCINO</t>
  </si>
  <si>
    <t>innse genn ottimo</t>
  </si>
  <si>
    <t>ANTIGUA USANZA</t>
  </si>
  <si>
    <t>LOPEZ STUNIGA</t>
  </si>
  <si>
    <t>PRODUTTORI BEL BARBARESCO</t>
  </si>
  <si>
    <t>BARBARESCO</t>
  </si>
  <si>
    <t>nebbiolo</t>
  </si>
  <si>
    <t>eccellente sotto tutti gli aspetti</t>
  </si>
  <si>
    <t>CASA DE FRA</t>
  </si>
  <si>
    <t>COLLI BERICI</t>
  </si>
  <si>
    <t>classico monovitigno tannico e floreale</t>
  </si>
  <si>
    <t>GVP</t>
  </si>
  <si>
    <t>LA BONACCIA</t>
  </si>
  <si>
    <t>IGT - SALENTO</t>
  </si>
  <si>
    <t>MALVASIA NERA</t>
  </si>
  <si>
    <t>malvasia nera</t>
  </si>
  <si>
    <t>aromatico ma poca qualità</t>
  </si>
  <si>
    <t>M. CHIARLO</t>
  </si>
  <si>
    <t>AIRONE</t>
  </si>
  <si>
    <t>MONFERRATO</t>
  </si>
  <si>
    <t>ROSSO UVAGGIO</t>
  </si>
  <si>
    <t>innse 10/02/04 ottimo potrebbe invecchiare</t>
  </si>
  <si>
    <t>HIDALGO</t>
  </si>
  <si>
    <t>LA JITANA</t>
  </si>
  <si>
    <t>ONTANON</t>
  </si>
  <si>
    <t>buono ma non all'altezza del '99</t>
  </si>
  <si>
    <t>CSR</t>
  </si>
  <si>
    <t>ARNEIS - LANGHE</t>
  </si>
  <si>
    <t>LANGHE</t>
  </si>
  <si>
    <t>ARNEIS</t>
  </si>
  <si>
    <t>arneis</t>
  </si>
  <si>
    <t>ricorda il GAVI</t>
  </si>
  <si>
    <t>PANTELLERIA</t>
  </si>
  <si>
    <t>PASSITO</t>
  </si>
  <si>
    <t>aperto da troppo tempo ha perso i profumi</t>
  </si>
  <si>
    <t>OSBORNE</t>
  </si>
  <si>
    <t>FINO QUINTA</t>
  </si>
  <si>
    <t>piccola delusione, ritenevo fosse il migliore</t>
  </si>
  <si>
    <t>LOS JALARES</t>
  </si>
  <si>
    <t>sorpresa è il migliore</t>
  </si>
  <si>
    <t>RUGGERI</t>
  </si>
  <si>
    <t>MALBEC</t>
  </si>
  <si>
    <t>MENDOZA</t>
  </si>
  <si>
    <t>FINO TINTO</t>
  </si>
  <si>
    <t>malbec</t>
  </si>
  <si>
    <t>regalo Giulia Argentina forse rovinati nel viaggio</t>
  </si>
  <si>
    <t>ENATRIA</t>
  </si>
  <si>
    <t>ROSSO CLASSICO</t>
  </si>
  <si>
    <t>CIRO'</t>
  </si>
  <si>
    <t>gaglioppo</t>
  </si>
  <si>
    <t>S. MARIA LA PALMA</t>
  </si>
  <si>
    <t>LE BOMBARDE</t>
  </si>
  <si>
    <t>CANONAU DI SARDEGNA</t>
  </si>
  <si>
    <t>CANONAU</t>
  </si>
  <si>
    <t>canonau</t>
  </si>
  <si>
    <t>ottiòo vino con sapori classici</t>
  </si>
  <si>
    <t>CORTESE DELL'ALTO MONFERRATO</t>
  </si>
  <si>
    <t>JAUME SERRA'</t>
  </si>
  <si>
    <t>CABRE' E SABATE'</t>
  </si>
  <si>
    <t>CAVA SEMISECCO</t>
  </si>
  <si>
    <t>poco significativo</t>
  </si>
  <si>
    <t>CAVA BRUT</t>
  </si>
  <si>
    <t>vedi giu-03</t>
  </si>
  <si>
    <t>PERLE' ROSE'</t>
  </si>
  <si>
    <t>SPUM CLASS ROSE'</t>
  </si>
  <si>
    <t>leggermente inferiore ai vigneti volpara</t>
  </si>
  <si>
    <t>MARTINEZ BUJANDA</t>
  </si>
  <si>
    <t>CONDE DE VALDEMAR</t>
  </si>
  <si>
    <t>RIOJA TINTO</t>
  </si>
  <si>
    <t>buono ma non eccellente, buona l'etichetta</t>
  </si>
  <si>
    <t>MASO POLI</t>
  </si>
  <si>
    <t>TRENTINO</t>
  </si>
  <si>
    <t>PINOT NERO</t>
  </si>
  <si>
    <t>corposo e strutturato colore aranciato - regano INNSE</t>
  </si>
  <si>
    <t>ROCCA DELLE MACIE</t>
  </si>
  <si>
    <t>VERNAIOLO</t>
  </si>
  <si>
    <t>CHIANTI</t>
  </si>
  <si>
    <t>corposo e strutturato ma anche fresco</t>
  </si>
  <si>
    <t>I MAESTRI VERNACOLI</t>
  </si>
  <si>
    <t>TEROLDEGO ROTALIANO</t>
  </si>
  <si>
    <t>teroldego</t>
  </si>
  <si>
    <t>buon profumo morbido</t>
  </si>
  <si>
    <t>GIV</t>
  </si>
  <si>
    <t>PIAN DEL CROZ</t>
  </si>
  <si>
    <t>buon profumo morbido ma con più corpo</t>
  </si>
  <si>
    <t>SATEN</t>
  </si>
  <si>
    <t>SPUMANTE SATEN</t>
  </si>
  <si>
    <t>profumo di pasta cruda con lievito</t>
  </si>
  <si>
    <t>RENZO MASI</t>
  </si>
  <si>
    <t>BIANCO VERGINE</t>
  </si>
  <si>
    <t>B. VERG VALDICHIANA</t>
  </si>
  <si>
    <t>VALDICHIANA BIANCO</t>
  </si>
  <si>
    <t>malvasia del chianti</t>
  </si>
  <si>
    <t>cena sassi</t>
  </si>
  <si>
    <t>CANT. COOPERATIVA</t>
  </si>
  <si>
    <t>GRIFO</t>
  </si>
  <si>
    <t>CASTEL DEL MONTE</t>
  </si>
  <si>
    <t>BIANCO</t>
  </si>
  <si>
    <t>pampanuto</t>
  </si>
  <si>
    <t>bombino bianco</t>
  </si>
  <si>
    <t>albicocca</t>
  </si>
  <si>
    <t>AGR BOSCHI</t>
  </si>
  <si>
    <t>LA BOSCHINA</t>
  </si>
  <si>
    <t>LUGANA</t>
  </si>
  <si>
    <t>fresco e beverino ma mediocre</t>
  </si>
  <si>
    <t>FATT. S. MARIA</t>
  </si>
  <si>
    <t>MONTESCUDAIO</t>
  </si>
  <si>
    <t>trebbiano toscano</t>
  </si>
  <si>
    <t>regalo mario</t>
  </si>
  <si>
    <t>come annata 02</t>
  </si>
  <si>
    <t>A C ASTORIA</t>
  </si>
  <si>
    <t>ASTORIA</t>
  </si>
  <si>
    <t>PROSECCO DI VALDOBBIADENE</t>
  </si>
  <si>
    <t xml:space="preserve">PROSECCO  </t>
  </si>
  <si>
    <t>non mediocre ma normale</t>
  </si>
  <si>
    <t>VINHOS DE PORTUGAL</t>
  </si>
  <si>
    <t>MATEUS</t>
  </si>
  <si>
    <t>PORTUGAL</t>
  </si>
  <si>
    <t>buono ma sopravvalutato</t>
  </si>
  <si>
    <t>COLLE CORTALTA</t>
  </si>
  <si>
    <t>MARZEMINO</t>
  </si>
  <si>
    <t>CANT DI SOAVE</t>
  </si>
  <si>
    <t>GARDASECCO</t>
  </si>
  <si>
    <t>GARDA</t>
  </si>
  <si>
    <t xml:space="preserve">garganegra  </t>
  </si>
  <si>
    <t xml:space="preserve">beverino  </t>
  </si>
  <si>
    <t>FAZI BATTAGLIA</t>
  </si>
  <si>
    <t>TITULUS</t>
  </si>
  <si>
    <t>VERDICCHIO DEI CASTELLI DI JESI</t>
  </si>
  <si>
    <t>VERDICCHIO CASSICO</t>
  </si>
  <si>
    <t>verdicchio</t>
  </si>
  <si>
    <t>costante nel tempo da provare tutti gli anni</t>
  </si>
  <si>
    <t>U. CANT MONEPULCIANO</t>
  </si>
  <si>
    <t>VECCHIA CANTINA</t>
  </si>
  <si>
    <t>CANT VERMENTINO</t>
  </si>
  <si>
    <t>ALDIOLA</t>
  </si>
  <si>
    <t xml:space="preserve">PASSITO  </t>
  </si>
  <si>
    <t>NERVI</t>
  </si>
  <si>
    <t>AMORE</t>
  </si>
  <si>
    <t>ROSSO STRUTTURA</t>
  </si>
  <si>
    <t>BAUTISTA MARTI</t>
  </si>
  <si>
    <t>CHAMPOLION</t>
  </si>
  <si>
    <t>BLANCO AGUJAS</t>
  </si>
  <si>
    <t>mediocre</t>
  </si>
  <si>
    <t>CADALAMSA</t>
  </si>
  <si>
    <t>CRESTA AZUL</t>
  </si>
  <si>
    <t>PINORD</t>
  </si>
  <si>
    <t>REYNAL</t>
  </si>
  <si>
    <t>frecso e gradevole</t>
  </si>
  <si>
    <t>GARCIA CARRION</t>
  </si>
  <si>
    <t>VEGA CRISTINA</t>
  </si>
  <si>
    <t>buon profumo e poco più</t>
  </si>
  <si>
    <t>TORRIQUE</t>
  </si>
  <si>
    <t>CERRO HIDALGO</t>
  </si>
  <si>
    <t>TINTO CRIANZA</t>
  </si>
  <si>
    <t>buono ma non eccellente</t>
  </si>
  <si>
    <t>LA RIOJA ALTA</t>
  </si>
  <si>
    <t>VINA ALBERDI</t>
  </si>
  <si>
    <t>ristorante la grotta val d'uxo buono ma non eccellente</t>
  </si>
  <si>
    <t>TEMPRANILLO</t>
  </si>
  <si>
    <t>sufficiente</t>
  </si>
  <si>
    <t>VINA LUCENTUM</t>
  </si>
  <si>
    <t>ALICANTE</t>
  </si>
  <si>
    <t>TRAVAGLINO</t>
  </si>
  <si>
    <t>CAMPO DELLA FOJADA</t>
  </si>
  <si>
    <t>*</t>
  </si>
  <si>
    <t>ristorante Varzi</t>
  </si>
  <si>
    <t>ORVIETO CLASS BIGI</t>
  </si>
  <si>
    <t>ORVIETO</t>
  </si>
  <si>
    <t>ORVIETO CLASSICO</t>
  </si>
  <si>
    <t>grechetto</t>
  </si>
  <si>
    <t>canaiolo malvasia</t>
  </si>
  <si>
    <t>ottimo da riprovare</t>
  </si>
  <si>
    <t>PALADIN</t>
  </si>
  <si>
    <t>PRALIS</t>
  </si>
  <si>
    <t>BIANCO DELLE VENEZIE</t>
  </si>
  <si>
    <t>matrimonio giulia fabien</t>
  </si>
  <si>
    <t>NETTARE DEI SANTI</t>
  </si>
  <si>
    <t>DOMM</t>
  </si>
  <si>
    <t>SPUM CLASSICO</t>
  </si>
  <si>
    <t xml:space="preserve">NAVISA </t>
  </si>
  <si>
    <t>LOS ARCOS</t>
  </si>
  <si>
    <t>FINO</t>
  </si>
  <si>
    <t>poco equilibrato</t>
  </si>
  <si>
    <t>LAMBRUSCO GRASPAROSSA</t>
  </si>
  <si>
    <t>LAMBRUSCO GRASPAROSSA DI CASTELVETRO</t>
  </si>
  <si>
    <t>ROSSO FRIZZANTE</t>
  </si>
  <si>
    <t>lambrusco grasparossa</t>
  </si>
  <si>
    <t>casa paola</t>
  </si>
  <si>
    <t>CESARI</t>
  </si>
  <si>
    <t>CENTO FILARI</t>
  </si>
  <si>
    <t>trebbiano di lugana</t>
  </si>
  <si>
    <t>festa di mozzo Borghetto</t>
  </si>
  <si>
    <t>BONELLI</t>
  </si>
  <si>
    <t>ORTRUGO</t>
  </si>
  <si>
    <t>COLLI PIACENTINI</t>
  </si>
  <si>
    <t>ortrugo</t>
  </si>
  <si>
    <t>regalo greci</t>
  </si>
  <si>
    <t>PODERI S PIETRO</t>
  </si>
  <si>
    <t>VERDE'</t>
  </si>
  <si>
    <t>IGT COLLINA DEL MILAN</t>
  </si>
  <si>
    <t>regalo chiavenna</t>
  </si>
  <si>
    <t>SELLA E MOSCA</t>
  </si>
  <si>
    <t>VERMENTINI DI SARDEGNA</t>
  </si>
  <si>
    <t>VERMENTINO DI SARDEGNA</t>
  </si>
  <si>
    <t>vrmentino</t>
  </si>
  <si>
    <t>ALVEAR</t>
  </si>
  <si>
    <t>LA SULTANA</t>
  </si>
  <si>
    <t>sapido</t>
  </si>
  <si>
    <t>CASTELLO MONACI</t>
  </si>
  <si>
    <t>ENOROBICA</t>
  </si>
  <si>
    <t>BARBERA DEL MONFERRATO</t>
  </si>
  <si>
    <t>freisa</t>
  </si>
  <si>
    <t>grignolino dolcetto</t>
  </si>
  <si>
    <t>festa mozzo borghetto</t>
  </si>
  <si>
    <t>LA PIEVE</t>
  </si>
  <si>
    <t>BRICCO DEL COLLE</t>
  </si>
  <si>
    <t>BONARDA FRIZZANTE</t>
  </si>
  <si>
    <t>deludente</t>
  </si>
  <si>
    <t>NA VE CERMENATE</t>
  </si>
  <si>
    <t>LE ROVOLE</t>
  </si>
  <si>
    <t xml:space="preserve">barbera  </t>
  </si>
  <si>
    <t>PAPAROTTA</t>
  </si>
  <si>
    <t>S COLOMBANO</t>
  </si>
  <si>
    <t xml:space="preserve">molto frizzante regalo chiavenna </t>
  </si>
  <si>
    <t>VIVACE 2003</t>
  </si>
  <si>
    <t>FREISA D'ASTI</t>
  </si>
  <si>
    <t>FREISA</t>
  </si>
  <si>
    <t>più struttura che il lambrusco</t>
  </si>
  <si>
    <t>GANE'</t>
  </si>
  <si>
    <t>BIANCO FER SEC</t>
  </si>
  <si>
    <t>poche informazioni in etichetta anonimo</t>
  </si>
  <si>
    <t>PASQUA</t>
  </si>
  <si>
    <t>BIANCO DI CUSTOZA</t>
  </si>
  <si>
    <t>tocai friulano</t>
  </si>
  <si>
    <t>da riprovare</t>
  </si>
  <si>
    <t>CRV</t>
  </si>
  <si>
    <t>MANTIGNO</t>
  </si>
  <si>
    <t>NOVELLO</t>
  </si>
  <si>
    <t xml:space="preserve">tipico  </t>
  </si>
  <si>
    <t>ROERO ARNEIS</t>
  </si>
  <si>
    <t>cena enol 12,11,04 troppo maturo</t>
  </si>
  <si>
    <t>CANT CECI</t>
  </si>
  <si>
    <t>CORTI DELLA DUCHESSA</t>
  </si>
  <si>
    <t>IGT - EMILIA</t>
  </si>
  <si>
    <t>MALVASIA FRIZZANTE</t>
  </si>
  <si>
    <t>malvasia di candia</t>
  </si>
  <si>
    <t>regalo mario a pranzo</t>
  </si>
  <si>
    <t>TENUTA BORGOLANO</t>
  </si>
  <si>
    <t>DAIMYO</t>
  </si>
  <si>
    <t>cena enol 5,11,04 vinif bianco frizzante</t>
  </si>
  <si>
    <t>AGR CORNE</t>
  </si>
  <si>
    <t>GONZAGHESCO</t>
  </si>
  <si>
    <t>VALCALEPIO</t>
  </si>
  <si>
    <t>cena enol 19/11/04 buono per Rovati ma non per me</t>
  </si>
  <si>
    <t>cena enol 26/11/04 normale, molto inferiore a quello del 2002</t>
  </si>
  <si>
    <t>CITRA VINI</t>
  </si>
  <si>
    <t>VILLA TORRE</t>
  </si>
  <si>
    <t>TREBBIANO D'ABRUZZO</t>
  </si>
  <si>
    <t>profumo  tipico trebbiano</t>
  </si>
  <si>
    <t>DUCA DI SALAPARUTA</t>
  </si>
  <si>
    <t>ALA</t>
  </si>
  <si>
    <t>LIQUOROSO</t>
  </si>
  <si>
    <t>cena enol 19/11/04 molto aromatizzato</t>
  </si>
  <si>
    <t>CANTINA BAGNASCO</t>
  </si>
  <si>
    <t>BAGNASCO</t>
  </si>
  <si>
    <t>cena enol 5/11/04</t>
  </si>
  <si>
    <t>BARBERO</t>
  </si>
  <si>
    <t>CASCINA FONDA</t>
  </si>
  <si>
    <t>cena enol 12/11/04 ok</t>
  </si>
  <si>
    <t>SANTERO</t>
  </si>
  <si>
    <t>GRAN DESSERT</t>
  </si>
  <si>
    <t>scadente</t>
  </si>
  <si>
    <t>ZAGARA</t>
  </si>
  <si>
    <t>cena enol 12/11/04 vecchio</t>
  </si>
  <si>
    <t>VINCHIO VAGLIO</t>
  </si>
  <si>
    <t>BARBERA D'ASTI</t>
  </si>
  <si>
    <t>cena enol 12,11,04 ottimo</t>
  </si>
  <si>
    <t>BARBERA D'ASTI SUP</t>
  </si>
  <si>
    <t>BARBERA SUP</t>
  </si>
  <si>
    <t>cena enol 26/11/04 - stranamente inferiore allo stesso vino del 2003</t>
  </si>
  <si>
    <t>MARNE BRUNE</t>
  </si>
  <si>
    <t>cena enol 26/11/04 ottimo</t>
  </si>
  <si>
    <t>NEGRI</t>
  </si>
  <si>
    <t>NINO NEGRI</t>
  </si>
  <si>
    <t>VALTELLINA SUPERIORE</t>
  </si>
  <si>
    <t>VALTELLINA SUP</t>
  </si>
  <si>
    <t>cena enol 19/11/04</t>
  </si>
  <si>
    <t>FIAMBERTI</t>
  </si>
  <si>
    <t>PODERI FIAMBERTI</t>
  </si>
  <si>
    <t xml:space="preserve">cena enol 5,11,04 </t>
  </si>
  <si>
    <t>TORRACCIA</t>
  </si>
  <si>
    <t>VIGNETO PUNCION</t>
  </si>
  <si>
    <t>GHEMME</t>
  </si>
  <si>
    <t>PODERI BORGOLANO</t>
  </si>
  <si>
    <t>BORGOLANO</t>
  </si>
  <si>
    <t>CAVIRO</t>
  </si>
  <si>
    <t>BRUMALE</t>
  </si>
  <si>
    <t>anonimo vedi lug-05</t>
  </si>
  <si>
    <t>CIRESETO</t>
  </si>
  <si>
    <t>cena enol 12/11/04</t>
  </si>
  <si>
    <t>TORCOLARIA</t>
  </si>
  <si>
    <t>IGT - BERGAMASCA</t>
  </si>
  <si>
    <t>cabernet sauvignon</t>
  </si>
  <si>
    <t>DEDALO</t>
  </si>
  <si>
    <t>cena enol 3/12/04</t>
  </si>
  <si>
    <t>AARL</t>
  </si>
  <si>
    <t>FIORE DELLA COSTA</t>
  </si>
  <si>
    <t>casa perrone genova</t>
  </si>
  <si>
    <t>CONCILIO</t>
  </si>
  <si>
    <t>LAGARIA</t>
  </si>
  <si>
    <t>leggero e beverino, un poco pungente</t>
  </si>
  <si>
    <t>MIONETTO</t>
  </si>
  <si>
    <t>LEGATURA MIONETTO</t>
  </si>
  <si>
    <t>MONTORFANO</t>
  </si>
  <si>
    <t>MONTORFANO DE FILIPPO</t>
  </si>
  <si>
    <t>TERRE DI FRANCIACORTA</t>
  </si>
  <si>
    <t xml:space="preserve">pinot bianco  </t>
  </si>
  <si>
    <t>buona sorpresa</t>
  </si>
  <si>
    <t>AGR VILLA MATILDE</t>
  </si>
  <si>
    <t>VILLA MATILDE</t>
  </si>
  <si>
    <t>IGT - ROCCAMONFINA</t>
  </si>
  <si>
    <t>FALANGHINA</t>
  </si>
  <si>
    <t>falanghina</t>
  </si>
  <si>
    <t>MONTEROSSA</t>
  </si>
  <si>
    <t>FRANCAICORTA</t>
  </si>
  <si>
    <t>SPUM SATEN</t>
  </si>
  <si>
    <t>sempre buono</t>
  </si>
  <si>
    <t>CANT BREGANTE</t>
  </si>
  <si>
    <t>VIN GIANCO DO PESCOU</t>
  </si>
  <si>
    <t>BIANCO DA TAVOLA</t>
  </si>
  <si>
    <t>CAPETTA</t>
  </si>
  <si>
    <t>MOSCATO VIVACE</t>
  </si>
  <si>
    <t>capodanno vaòlencia pensavo meglio</t>
  </si>
  <si>
    <t>LANCINI</t>
  </si>
  <si>
    <t>CORNALETO</t>
  </si>
  <si>
    <t>non ricordo</t>
  </si>
  <si>
    <t>MULLER TURGAU</t>
  </si>
  <si>
    <t>saluti di natale innse offerto da schiatti</t>
  </si>
  <si>
    <t>I.T. SPA</t>
  </si>
  <si>
    <t>ROCCA DEI FORTI</t>
  </si>
  <si>
    <t>saluti di natale innse offerto da schiatti SCADENTE</t>
  </si>
  <si>
    <t>JULIAN CHIVITE</t>
  </si>
  <si>
    <t>GRAN FEUDO</t>
  </si>
  <si>
    <t>NAVARRA</t>
  </si>
  <si>
    <t xml:space="preserve">ROSATO  </t>
  </si>
  <si>
    <t>voto di stima - era già aperto da qualche giorno</t>
  </si>
  <si>
    <t>CERASUOLO</t>
  </si>
  <si>
    <t xml:space="preserve">buono  </t>
  </si>
  <si>
    <t>POD SAN CONTARDO</t>
  </si>
  <si>
    <t>cena enol 3/12/04 ottimo ma infanticidio</t>
  </si>
  <si>
    <t>CORTE RUBINI</t>
  </si>
  <si>
    <t>Recioto della Valpolicella</t>
  </si>
  <si>
    <t>ROSSO AMARONE</t>
  </si>
  <si>
    <t>corvina</t>
  </si>
  <si>
    <t>rondinella</t>
  </si>
  <si>
    <t>molinara</t>
  </si>
  <si>
    <t>casa cugina paola a verona - voto di stima perché decrepito</t>
  </si>
  <si>
    <t>SERRE DI VALLEGGE</t>
  </si>
  <si>
    <t>GAVI</t>
  </si>
  <si>
    <t>casa paola  - secondo tradizione</t>
  </si>
  <si>
    <t>LA VINICOLA DI BASTIA</t>
  </si>
  <si>
    <t>COLLI EUGANEI</t>
  </si>
  <si>
    <t>SERPINO</t>
  </si>
  <si>
    <t>CHESTE AGRARIA</t>
  </si>
  <si>
    <t>LA CARTUJA</t>
  </si>
  <si>
    <t>regalo con un quotidiano valenciano</t>
  </si>
  <si>
    <t>CANT MASCHIO</t>
  </si>
  <si>
    <t>I NOBILI</t>
  </si>
  <si>
    <t>PROSECCO</t>
  </si>
  <si>
    <t>bevuto in mensa innse peccato per i bicchieri di plastica</t>
  </si>
  <si>
    <t>MARTINI E ROSSI</t>
  </si>
  <si>
    <t>MAGICI ISTANTI</t>
  </si>
  <si>
    <t>la marca è una garanzia , peccato per le scarse informazioni in etichetta</t>
  </si>
  <si>
    <t>GRAN DUCAY</t>
  </si>
  <si>
    <t>TINTO GRAN RESERVA</t>
  </si>
  <si>
    <t>cabrnet sauvignon</t>
  </si>
  <si>
    <t>ottimo</t>
  </si>
  <si>
    <t>COVINAS</t>
  </si>
  <si>
    <t>VINA ENTERIZO</t>
  </si>
  <si>
    <t>UTIEL - REQUENA</t>
  </si>
  <si>
    <t>bobal</t>
  </si>
  <si>
    <t>capodanno 2005 con vicente e famiglia</t>
  </si>
  <si>
    <t>CANT ZOLEZZI</t>
  </si>
  <si>
    <t>NOSTRALINO</t>
  </si>
  <si>
    <t>ROSSO DA TAVOLA</t>
  </si>
  <si>
    <t>regalo collega Paola presentato come vino novello</t>
  </si>
  <si>
    <t>ROSSO</t>
  </si>
  <si>
    <t>commerciale - da riprovare</t>
  </si>
  <si>
    <t>manca scheda numero disponibile</t>
  </si>
  <si>
    <t>commeciale - MANCA SCHEDA</t>
  </si>
  <si>
    <t xml:space="preserve">PASSITO </t>
  </si>
  <si>
    <t>MASSUCCO</t>
  </si>
  <si>
    <t>buona l'etichetta</t>
  </si>
  <si>
    <t>SALTA FOSS</t>
  </si>
  <si>
    <t>IGT - DELLE VENEZIE</t>
  </si>
  <si>
    <t>APRUTINA VINI</t>
  </si>
  <si>
    <t>BORGO THAULERO</t>
  </si>
  <si>
    <t>cena innse in genere è piaciuto</t>
  </si>
  <si>
    <t>LAMBRUSCO DI SORBARA</t>
  </si>
  <si>
    <t>Lambr Sorbara</t>
  </si>
  <si>
    <t>lambrusco di sorbara</t>
  </si>
  <si>
    <t>mi sembra inferiore al grasparossa</t>
  </si>
  <si>
    <t>PISANI</t>
  </si>
  <si>
    <t>MERLOT PISANI</t>
  </si>
  <si>
    <t>commerciale</t>
  </si>
  <si>
    <t>VON HOENZOLLERN</t>
  </si>
  <si>
    <t>PRINZ VON HOENZOLLERN</t>
  </si>
  <si>
    <t>BADEN WESSER BURGUNDEN</t>
  </si>
  <si>
    <t>WESSER BURGUNDER</t>
  </si>
  <si>
    <t>opaco con sedimenti</t>
  </si>
  <si>
    <t>C. S. GALLURA</t>
  </si>
  <si>
    <t>LEBIORI</t>
  </si>
  <si>
    <t>VERMENTINO DI GALLURA</t>
  </si>
  <si>
    <t>buono - da riprovare e degustare</t>
  </si>
  <si>
    <t>MIONETTO VINO</t>
  </si>
  <si>
    <t>SPUMANTE EXTRA DRY</t>
  </si>
  <si>
    <t>no comment</t>
  </si>
  <si>
    <t>CABERNET FRANC</t>
  </si>
  <si>
    <t>cabernet franc</t>
  </si>
  <si>
    <t>buono - da riprovare</t>
  </si>
  <si>
    <t>ottimo q/p</t>
  </si>
  <si>
    <t>J. GARCIA CARRION</t>
  </si>
  <si>
    <t>buono ma poco persistente</t>
  </si>
  <si>
    <t>VINA CONCHA Y TORO</t>
  </si>
  <si>
    <t>CASILLERO DEL DIABLO</t>
  </si>
  <si>
    <t>N.G.</t>
  </si>
  <si>
    <t>VALLE DEL MAIPO</t>
  </si>
  <si>
    <t>CABERNET SAUVIGNON</t>
  </si>
  <si>
    <t>regalo susana - decrepito</t>
  </si>
  <si>
    <t>meriterebbe di più ma è molto vecchio e un poco inacidito</t>
  </si>
  <si>
    <t xml:space="preserve">vedi mag-03 - piaciuto molto ad ana tipico vino spagnolo poco acido frutti di bosco </t>
  </si>
  <si>
    <t>J. P. CHENET</t>
  </si>
  <si>
    <t>CABERNET - SYRAH</t>
  </si>
  <si>
    <t>casa agnelli cena</t>
  </si>
  <si>
    <t>AZ AGR CAPO LEUCA</t>
  </si>
  <si>
    <t>SQUINZANO</t>
  </si>
  <si>
    <t>negro amaro</t>
  </si>
  <si>
    <t>FIRRIATO CASA VINICOLA</t>
  </si>
  <si>
    <t>ALTAVILLA</t>
  </si>
  <si>
    <t>nero d'avola</t>
  </si>
  <si>
    <t>miglior cantina 2004 - ottimo vino - ottima scheda tecnica da internet</t>
  </si>
  <si>
    <t>vedi feb-04</t>
  </si>
  <si>
    <t>NERA CASA VINICOLA</t>
  </si>
  <si>
    <t>SASSELLA</t>
  </si>
  <si>
    <t>classico nebbiolo non potente come i piemontesi</t>
  </si>
  <si>
    <t>REAL TESORO OLOROSO</t>
  </si>
  <si>
    <t>OLOROSO</t>
  </si>
  <si>
    <t>più morbido ma meno elegante del tipo secco</t>
  </si>
  <si>
    <t>REAL TESORO PEDRO XIMENEZ</t>
  </si>
  <si>
    <t>PEDRO XIMENEZ</t>
  </si>
  <si>
    <t>pedro ximenez</t>
  </si>
  <si>
    <t>troppo dolce , caramelloso , molto aromatico</t>
  </si>
  <si>
    <t>grande vino , vicino all'eccellenza</t>
  </si>
  <si>
    <t>molto buono</t>
  </si>
  <si>
    <t>J. ESTEVEZ</t>
  </si>
  <si>
    <t>LA BAILAORA</t>
  </si>
  <si>
    <t xml:space="preserve">classico  </t>
  </si>
  <si>
    <t>PIETRE DEL SOLE</t>
  </si>
  <si>
    <t>IGT - PUGLIA</t>
  </si>
  <si>
    <t xml:space="preserve">commerciale  </t>
  </si>
  <si>
    <t>SALICE SALENTINO</t>
  </si>
  <si>
    <t>ottimo e a basso costo</t>
  </si>
  <si>
    <t>TALENTO TRENTO</t>
  </si>
  <si>
    <t>classico</t>
  </si>
  <si>
    <t>CONTE D'ATTIMIS MANIAGO</t>
  </si>
  <si>
    <t>AZ AGR MEROI DAVINO</t>
  </si>
  <si>
    <t>MEROI</t>
  </si>
  <si>
    <t>PICOLIT</t>
  </si>
  <si>
    <t>picolit</t>
  </si>
  <si>
    <t>discreto - una punta di acidità eccessiva</t>
  </si>
  <si>
    <t>ha perso molto 24 ore dopo l'apertura - vedi nov-04</t>
  </si>
  <si>
    <t>GRECANICO INZOLIA</t>
  </si>
  <si>
    <t>grecanico</t>
  </si>
  <si>
    <t>inzolia</t>
  </si>
  <si>
    <t>da riprovare - MANCA SCHEDA</t>
  </si>
  <si>
    <t>VITICOLTORI FRIULANI</t>
  </si>
  <si>
    <t>GRAPPOLO ROSA</t>
  </si>
  <si>
    <t>ROSATO FRIZZANTE</t>
  </si>
  <si>
    <t>festa per pensione lodico</t>
  </si>
  <si>
    <t>BORSAO - BODEGAS</t>
  </si>
  <si>
    <t>BORSAO</t>
  </si>
  <si>
    <t>CAMPO DE BORJA</t>
  </si>
  <si>
    <t>scadente ma da riprovare</t>
  </si>
  <si>
    <t>TERRE CORTESI MONCARO</t>
  </si>
  <si>
    <t>TEMPLI</t>
  </si>
  <si>
    <t>NERO D'AVOLA</t>
  </si>
  <si>
    <t>nella norma</t>
  </si>
  <si>
    <t>SPAT BURGUNDER</t>
  </si>
  <si>
    <t>ABBOCCATO</t>
  </si>
  <si>
    <t>niente di speciale</t>
  </si>
  <si>
    <t>VIGNE D'OLTREPO</t>
  </si>
  <si>
    <t>ristorante con vigano</t>
  </si>
  <si>
    <t>MARQUES DE VIZHOJAS - BODEGAS</t>
  </si>
  <si>
    <t>MARQUES DE VIZHOJAS</t>
  </si>
  <si>
    <t>BLANCO</t>
  </si>
  <si>
    <t>albarino</t>
  </si>
  <si>
    <t>commerciale ma buob uvaggio</t>
  </si>
  <si>
    <t>Ogni tanto da riprovare per riferimento</t>
  </si>
  <si>
    <t>D.A.P.</t>
  </si>
  <si>
    <t>PROFUMI DI LIGURIA</t>
  </si>
  <si>
    <t>GOLFO DEL TIGULLIO</t>
  </si>
  <si>
    <t>ottimo casa a genova</t>
  </si>
  <si>
    <t>RIFORMA FONDIARIA</t>
  </si>
  <si>
    <t>uva di troia</t>
  </si>
  <si>
    <t>bombino nero</t>
  </si>
  <si>
    <t>economico ma sufficiente</t>
  </si>
  <si>
    <t>ALGHERO - TORBATO</t>
  </si>
  <si>
    <t>ALGHERO</t>
  </si>
  <si>
    <t>TORBATO</t>
  </si>
  <si>
    <t>torbato</t>
  </si>
  <si>
    <t>Sella e Mosca non delude</t>
  </si>
  <si>
    <t>FLORIO CVDS</t>
  </si>
  <si>
    <t>VECCHIO FLORIO</t>
  </si>
  <si>
    <t>MARSALA</t>
  </si>
  <si>
    <t>MARSALA SUP SECCO</t>
  </si>
  <si>
    <t>grillo</t>
  </si>
  <si>
    <t>cataratto</t>
  </si>
  <si>
    <t>MONCARO terrecortesi</t>
  </si>
  <si>
    <t>ROSSO CONERO</t>
  </si>
  <si>
    <t>ho una foto della degustazione</t>
  </si>
  <si>
    <t>VIGNAIOLI DA SAN FLORIA</t>
  </si>
  <si>
    <t>COLLIO</t>
  </si>
  <si>
    <t>RIBOLLA GIALLA</t>
  </si>
  <si>
    <t>ribolla gialla</t>
  </si>
  <si>
    <t>delicato tenue armonico</t>
  </si>
  <si>
    <t>PICCINI</t>
  </si>
  <si>
    <t>SALVANZA</t>
  </si>
  <si>
    <t>COLLI SENESI</t>
  </si>
  <si>
    <t>buono - provato con soraya e tindaro - non esaltante</t>
  </si>
  <si>
    <t>ROSSO DI CORPO</t>
  </si>
  <si>
    <t>rovinato nel trasporto</t>
  </si>
  <si>
    <t>AMARONE</t>
  </si>
  <si>
    <t>Amarone della Valpolicella</t>
  </si>
  <si>
    <t>provato con soraya e tindaro - eccellente</t>
  </si>
  <si>
    <t>SERRISTORI</t>
  </si>
  <si>
    <t>VERNACCIA DI SAN GIMIGNANO</t>
  </si>
  <si>
    <t>vernaccia</t>
  </si>
  <si>
    <t>fine e armonico</t>
  </si>
  <si>
    <t>MEZZACORONA</t>
  </si>
  <si>
    <t>ordinario ma buono per diversi abbinamenti</t>
  </si>
  <si>
    <t>GALLURA cant soc</t>
  </si>
  <si>
    <t>MAVRIANA</t>
  </si>
  <si>
    <t>CASATO</t>
  </si>
  <si>
    <t>SELEZIONE VINIMAR</t>
  </si>
  <si>
    <t>Lacrima di Morro d'Alba</t>
  </si>
  <si>
    <t>lacrima</t>
  </si>
  <si>
    <t>interessante e raro</t>
  </si>
  <si>
    <t>GATTINARA</t>
  </si>
  <si>
    <t>bonarda</t>
  </si>
  <si>
    <t>vespolina</t>
  </si>
  <si>
    <t>Ottimo - NERVI è nel gruppo sitindustrie</t>
  </si>
  <si>
    <t>comune</t>
  </si>
  <si>
    <t>EARL DES VIGNOBLES</t>
  </si>
  <si>
    <t>CHATEAU FONFROIDE</t>
  </si>
  <si>
    <t>BORDEAUX</t>
  </si>
  <si>
    <t>non esaltante - buono</t>
  </si>
  <si>
    <t>neyet</t>
  </si>
  <si>
    <t>vedi ott-03 era del 99</t>
  </si>
  <si>
    <t>SENHORA DO CONVENTO</t>
  </si>
  <si>
    <t>QUINTA DAS HEREDIAS</t>
  </si>
  <si>
    <t>DOURO</t>
  </si>
  <si>
    <t>PORTO BRANCO SEMISECO</t>
  </si>
  <si>
    <t>non valutabile un poco troppo maturo</t>
  </si>
  <si>
    <t>7/10/05 cena Veneto - antipasto</t>
  </si>
  <si>
    <t>SANTA MARGHERITA</t>
  </si>
  <si>
    <t>7/10/05 cena Veneto - risotto con radicchio</t>
  </si>
  <si>
    <t>CVN</t>
  </si>
  <si>
    <t>RAUDII</t>
  </si>
  <si>
    <t>IGT Prov VERONA</t>
  </si>
  <si>
    <t>7/10/05 cena Veneto - polenta e baccalà - grande struttura</t>
  </si>
  <si>
    <t>SCARL CSV</t>
  </si>
  <si>
    <t>DOMINI VENETI</t>
  </si>
  <si>
    <t>RECIOTO</t>
  </si>
  <si>
    <t>7/10/05 cena Veneto - strudel - profumi e sapori intensi elegante</t>
  </si>
  <si>
    <t>CANT. FRAT. FICI</t>
  </si>
  <si>
    <t>ZIBIBBO MARTINEZ</t>
  </si>
  <si>
    <t>ZIBIBBO LIQUOROSO</t>
  </si>
  <si>
    <t>21/10/05 cena Toscana - cantuccini</t>
  </si>
  <si>
    <t>SALARCO</t>
  </si>
  <si>
    <t>Vino Nobile di Montepulciano</t>
  </si>
  <si>
    <t>21/10/05 cena Toscana - pecorino</t>
  </si>
  <si>
    <t>CHIANTI CLASSICO</t>
  </si>
  <si>
    <t>21/10/05 cena Toscana - brasato di selvaggina</t>
  </si>
  <si>
    <t>DIEVOLE</t>
  </si>
  <si>
    <t>DIEVOLINO</t>
  </si>
  <si>
    <t>IGT - TOSCANA</t>
  </si>
  <si>
    <t>ROSSO DI Sangiovese</t>
  </si>
  <si>
    <t>21/10/05 cena Toscana - zuppa di legumi</t>
  </si>
  <si>
    <t>BIANCO Secco Malvasia</t>
  </si>
  <si>
    <t>21/10/05 cena Toscana - lardo finocchiona castagne</t>
  </si>
  <si>
    <t>KADOS</t>
  </si>
  <si>
    <t xml:space="preserve">BIANCO SECCO  </t>
  </si>
  <si>
    <t>28/10/05 cena Sicilia - antipasto mare</t>
  </si>
  <si>
    <t>BIANCA DI VALGUARERA</t>
  </si>
  <si>
    <t>BIANCO SECCO</t>
  </si>
  <si>
    <t>28/10/05 cena Sicilia - arancino</t>
  </si>
  <si>
    <t>MEGARA</t>
  </si>
  <si>
    <t>frappato</t>
  </si>
  <si>
    <t>28/10/05 cena Sicilia - involtino pesce spada</t>
  </si>
  <si>
    <t>MALVASIA DELLE LIPARI</t>
  </si>
  <si>
    <t>Malvasia delle Lipari</t>
  </si>
  <si>
    <t>corinto nero</t>
  </si>
  <si>
    <t>28/10/05 cena Sicilia - pesca cotta cassata con pasta di mandorla</t>
  </si>
  <si>
    <t>GRETO DELLE FATE</t>
  </si>
  <si>
    <t>11/11/05 cena Lazio - pecorino e miele</t>
  </si>
  <si>
    <t>CASALE DEL GIGLIO</t>
  </si>
  <si>
    <t>SHIRAZ</t>
  </si>
  <si>
    <t>11/11/05 cena Lazio - abbacchio</t>
  </si>
  <si>
    <t>MASTROBERARDINO</t>
  </si>
  <si>
    <t>greco di tufo</t>
  </si>
  <si>
    <t>11/11/05 cena Lazio - maccheroni con ragu di salsiccia piccante</t>
  </si>
  <si>
    <t>CONTE ZANDOTTI</t>
  </si>
  <si>
    <t>FRASCATI SUPERIORE</t>
  </si>
  <si>
    <t>11/11/05 cena Lazio - porchetta</t>
  </si>
  <si>
    <t>LE MOIE</t>
  </si>
  <si>
    <t>cena 2/12/05 buono ma con discrasia fra naso e bocca</t>
  </si>
  <si>
    <t>PASSITO DEL SANTO</t>
  </si>
  <si>
    <t>cena 2/12/05 il vin santo vero è meglio</t>
  </si>
  <si>
    <t>cena 2/12/05 buono ma cattivo abbinamento con pesce fritto</t>
  </si>
  <si>
    <t>SAN SISTO</t>
  </si>
  <si>
    <t>cena 2/12/05 eccellente vino bianco da invecchiamento</t>
  </si>
  <si>
    <t>SAN POLO</t>
  </si>
  <si>
    <t>AUKA</t>
  </si>
  <si>
    <t>cena 2/12/05 ottimo bene rovati</t>
  </si>
  <si>
    <t>CABANON</t>
  </si>
  <si>
    <t>cena 2/12/05 bonarda ferma , ottimo</t>
  </si>
  <si>
    <t>CPV SCARL</t>
  </si>
  <si>
    <t>SELEZIONE CAROLI</t>
  </si>
  <si>
    <t>PRIMITIVO DI MANDURIA</t>
  </si>
  <si>
    <t xml:space="preserve">cena 2/12/05 ottimo  </t>
  </si>
  <si>
    <t>ER. BREGA MARIO</t>
  </si>
  <si>
    <t>LA SOLERA</t>
  </si>
  <si>
    <t>cena 2/12/05 buono conosciuto il produttore</t>
  </si>
  <si>
    <t>9674 V</t>
  </si>
  <si>
    <t>BORGO SAN MICHELE</t>
  </si>
  <si>
    <t>cena 2/12/05 buono ma era meglio il mio</t>
  </si>
  <si>
    <t>MONTECALO</t>
  </si>
  <si>
    <t>cena 2/12/05 il miglior vino dell'azienda</t>
  </si>
  <si>
    <t>cena 2/12/05 niente da dire</t>
  </si>
  <si>
    <t>CELLARIUS</t>
  </si>
  <si>
    <t xml:space="preserve">compleanno ANA ristorante ancora </t>
  </si>
  <si>
    <t>TORRE ORIA</t>
  </si>
  <si>
    <t>REQUENA</t>
  </si>
  <si>
    <t>VINEDOS DE CALIDAD</t>
  </si>
  <si>
    <t>MONTE ESQUINZA</t>
  </si>
  <si>
    <t>VIGNETO MOLSINO</t>
  </si>
  <si>
    <t>avrebbe meritato un'attenzione maggiore</t>
  </si>
  <si>
    <t>SPUM CL BRUT SATEN</t>
  </si>
  <si>
    <t>FABIANO</t>
  </si>
  <si>
    <t>sarà difficile riprovarlo</t>
  </si>
  <si>
    <t>via di mezzo tra tempranillo puro e reserva</t>
  </si>
  <si>
    <t>PASSO DEL LUPO</t>
  </si>
  <si>
    <t>cena casartelli lucchini abbinato con tagliatelle al ragu di cinghiale</t>
  </si>
  <si>
    <t>LA MONTINA</t>
  </si>
  <si>
    <t>cena casartelli lucchini - antipasto di mare</t>
  </si>
  <si>
    <t>GAJA</t>
  </si>
  <si>
    <t>cena casartelli lucchini grigliata mista - forse il miglior vino mai provato</t>
  </si>
  <si>
    <t>TRABUCCHI</t>
  </si>
  <si>
    <t>cena casartelli lucchini abbinato a dulci misti</t>
  </si>
  <si>
    <t>DUCHESSA LIA</t>
  </si>
  <si>
    <t>BRACHETTO</t>
  </si>
  <si>
    <t>ENOVALNERVIA</t>
  </si>
  <si>
    <t>bevuto a genova buono ma niente di speciale</t>
  </si>
  <si>
    <t>CANT VICOBARONE</t>
  </si>
  <si>
    <t>GUTTURNIO</t>
  </si>
  <si>
    <t>niente di speciale cambio etichetta lug 06</t>
  </si>
  <si>
    <t>SARTORI C. V.</t>
  </si>
  <si>
    <t>SARTORI</t>
  </si>
  <si>
    <t>RECIOTO DI SOAVE</t>
  </si>
  <si>
    <t>RECIOTO BIANCO</t>
  </si>
  <si>
    <t>da Mario con formaggi e miele</t>
  </si>
  <si>
    <t>SOC DU CHAT RIEUSSEC</t>
  </si>
  <si>
    <t>CARMES DE RIEUSSEC</t>
  </si>
  <si>
    <t>SAUTERNES</t>
  </si>
  <si>
    <t>da Mario con formaggi e miele buono ma mi aspettavo di più</t>
  </si>
  <si>
    <t>MALGRA</t>
  </si>
  <si>
    <t>CANTAGALLA</t>
  </si>
  <si>
    <t>classico barbera frizzante</t>
  </si>
  <si>
    <t>SANDEMAN</t>
  </si>
  <si>
    <t>DOURO E PORTO</t>
  </si>
  <si>
    <t>PORTO RUBY</t>
  </si>
  <si>
    <t>buon vino ma brutta etichetta</t>
  </si>
  <si>
    <t>non delude mai</t>
  </si>
  <si>
    <t>uno dei migliori bianchi</t>
  </si>
  <si>
    <t>CANT PROD BOLZANO</t>
  </si>
  <si>
    <t>S MAGDALENA GRIES</t>
  </si>
  <si>
    <t>GEWURZTRAMINER</t>
  </si>
  <si>
    <t>gewurztraminer</t>
  </si>
  <si>
    <t xml:space="preserve">veramente buono da riprovare elegante </t>
  </si>
  <si>
    <t>BARBADILLO</t>
  </si>
  <si>
    <t>MUY FINA</t>
  </si>
  <si>
    <t>solo sufficiente</t>
  </si>
  <si>
    <t>GRAN CREMANT</t>
  </si>
  <si>
    <t>CAVA - GRAN CREMANT</t>
  </si>
  <si>
    <t>equilibrato morbido</t>
  </si>
  <si>
    <t>RAPITALA' tenute</t>
  </si>
  <si>
    <t>RAPITALA'</t>
  </si>
  <si>
    <t>ALCAMO</t>
  </si>
  <si>
    <t>catarratto</t>
  </si>
  <si>
    <t>vari</t>
  </si>
  <si>
    <t>frescco profumato equilibrato</t>
  </si>
  <si>
    <t>GALLO</t>
  </si>
  <si>
    <t>ERNEST &amp; JULIO GALLO</t>
  </si>
  <si>
    <t>SIERRA VALLEY</t>
  </si>
  <si>
    <t>zinfandel</t>
  </si>
  <si>
    <t>frutti di bosco e frutta matura merita per il prezzo</t>
  </si>
  <si>
    <t>cena con mario e roberto</t>
  </si>
  <si>
    <t>NAROSA</t>
  </si>
  <si>
    <t>PALACIO DE GRAJAL</t>
  </si>
  <si>
    <t>VINCI VINI</t>
  </si>
  <si>
    <t>VIGNA MORESCA</t>
  </si>
  <si>
    <t>MALVASIA LIQUOROSO</t>
  </si>
  <si>
    <t>BERBERANA</t>
  </si>
  <si>
    <t>D'AVALOS ETIQ. NEGRA</t>
  </si>
  <si>
    <t>sempre gli stessi rioja , sono buoni ma cominciano a stufare</t>
  </si>
  <si>
    <t>BROGAL VINI</t>
  </si>
  <si>
    <t>VIGNABALDO</t>
  </si>
  <si>
    <t>MONTEFALCO ROSSO</t>
  </si>
  <si>
    <t>SAGRANTINO</t>
  </si>
  <si>
    <t>sagrantino sangiovese</t>
  </si>
  <si>
    <t>buono non delude è piaciuto anche ad ana</t>
  </si>
  <si>
    <t>BOD LUIS GURPEGUI</t>
  </si>
  <si>
    <t>MONTE BRAVO</t>
  </si>
  <si>
    <t>TINTO JOVEN</t>
  </si>
  <si>
    <t>etichetta insufficiente , non  si sa che vitigni siano usati</t>
  </si>
  <si>
    <t>C. B.</t>
  </si>
  <si>
    <t>MONTILLA MORILES</t>
  </si>
  <si>
    <t>classico ma niente di speciale</t>
  </si>
  <si>
    <t>TORREDUERO</t>
  </si>
  <si>
    <t>QUINTA EL REFUGIO</t>
  </si>
  <si>
    <t>TORO</t>
  </si>
  <si>
    <t>tinta de toro</t>
  </si>
  <si>
    <t>fragole , ne ho un'altra bottiglia , merita</t>
  </si>
  <si>
    <t>CANT PROD DEL GAVI</t>
  </si>
  <si>
    <t>IL FORTE</t>
  </si>
  <si>
    <t>FEUDI DI SAN GREGORIO</t>
  </si>
  <si>
    <t>SANNIO</t>
  </si>
  <si>
    <t>buono ma troppo caro</t>
  </si>
  <si>
    <t xml:space="preserve">pagato 5euro per offerta cambio etichetta con feb 06 </t>
  </si>
  <si>
    <t>REBOLA</t>
  </si>
  <si>
    <t>COLLI DI RIMINI</t>
  </si>
  <si>
    <t>bianco</t>
  </si>
  <si>
    <t>pignoletto</t>
  </si>
  <si>
    <t>SOAVE CANTINA DI</t>
  </si>
  <si>
    <t>KYOS</t>
  </si>
  <si>
    <t>ROSSO SEC FER</t>
  </si>
  <si>
    <t>commerciale pero buono</t>
  </si>
  <si>
    <t>bj</t>
  </si>
  <si>
    <t>BIAN SEC FER</t>
  </si>
  <si>
    <t>DONNAFUGATA</t>
  </si>
  <si>
    <t>ANTHILIA</t>
  </si>
  <si>
    <t>ansonica</t>
  </si>
  <si>
    <t>interessante bella etichetta</t>
  </si>
  <si>
    <t>ARNAIS VIGNA</t>
  </si>
  <si>
    <t>ARRIBEGNO</t>
  </si>
  <si>
    <t>buono ma niente di speciale</t>
  </si>
  <si>
    <t>LORINI CANTINE</t>
  </si>
  <si>
    <t>LORINI</t>
  </si>
  <si>
    <t>souvenir di vicente viaggio in italia</t>
  </si>
  <si>
    <t>BIDOLI VINI</t>
  </si>
  <si>
    <t>BIDOLI</t>
  </si>
  <si>
    <t>FRIULI GRAVE</t>
  </si>
  <si>
    <t>ristorante guadalest con paella</t>
  </si>
  <si>
    <t>LAVARONI az agr</t>
  </si>
  <si>
    <t>ROBERT</t>
  </si>
  <si>
    <t>DOMAINE DES THERMES</t>
  </si>
  <si>
    <t>COTES DE PROVENCE</t>
  </si>
  <si>
    <t>grenache</t>
  </si>
  <si>
    <t>buono morbido piaciuto ad ana molto chiaro</t>
  </si>
  <si>
    <t>ALIBERT</t>
  </si>
  <si>
    <t>LES TOULONS</t>
  </si>
  <si>
    <t>AIX EN PROVENCE</t>
  </si>
  <si>
    <t>ROSATO SEC FER</t>
  </si>
  <si>
    <t xml:space="preserve">buono piu vicino ad un bianco che ad un rosso citrico </t>
  </si>
  <si>
    <t>ANECOOP</t>
  </si>
  <si>
    <t>GOLDMOON</t>
  </si>
  <si>
    <t>il miglior moscatel che ho provato regalo di yolanda</t>
  </si>
  <si>
    <t>MALGRA'</t>
  </si>
  <si>
    <t>ROCCAJO</t>
  </si>
  <si>
    <t>tipico cortese però frizzante</t>
  </si>
  <si>
    <t>NURAGHE MAJORE</t>
  </si>
  <si>
    <t>IGT - ISOLA DEI NURAGHI</t>
  </si>
  <si>
    <t>BIANCO SEC FER</t>
  </si>
  <si>
    <t>cena enog. Sardegna antipasto insalata di mare</t>
  </si>
  <si>
    <t>CAPOCACCIA</t>
  </si>
  <si>
    <t>carignano</t>
  </si>
  <si>
    <t>cena enog. Sardegna purceddu al sale</t>
  </si>
  <si>
    <t>TANCA FARRA'</t>
  </si>
  <si>
    <t>cena enog. Sardegna pecorino e crema di marroni</t>
  </si>
  <si>
    <t>LA CALA</t>
  </si>
  <si>
    <t>cena enog. Sardegna fettuccine all'astice</t>
  </si>
  <si>
    <t>VIN SANTO VAL D'ARBIA</t>
  </si>
  <si>
    <t>altri</t>
  </si>
  <si>
    <t>cena enol marche</t>
  </si>
  <si>
    <t>MASSACCIO</t>
  </si>
  <si>
    <t>BG</t>
  </si>
  <si>
    <t>VERDICCHIO FERMO</t>
  </si>
  <si>
    <t xml:space="preserve">cena enol marche </t>
  </si>
  <si>
    <t>RITTERHOF</t>
  </si>
  <si>
    <t>SUDTIROLER</t>
  </si>
  <si>
    <t>CHARDONNAY SEC FER</t>
  </si>
  <si>
    <t>cena enol sudtirolo speck</t>
  </si>
  <si>
    <t>GOLDMUSKATELLER</t>
  </si>
  <si>
    <t>MOSCATO BIAN MOSSO DOLCE</t>
  </si>
  <si>
    <t>moscato giallo</t>
  </si>
  <si>
    <t>cena enol sudtirolo strudel</t>
  </si>
  <si>
    <t>LAGREIN</t>
  </si>
  <si>
    <t>LAGRAIN</t>
  </si>
  <si>
    <t>lagrain</t>
  </si>
  <si>
    <t xml:space="preserve">cena enol sudtirolo </t>
  </si>
  <si>
    <t>CRESCENDO</t>
  </si>
  <si>
    <t>cena enol sudtirolo</t>
  </si>
  <si>
    <t>DOMINIO</t>
  </si>
  <si>
    <t>ROSSO SEC MOSSO</t>
  </si>
  <si>
    <t>profumato fruttato devo andare a trovare Donatella</t>
  </si>
  <si>
    <t>RAIMOND</t>
  </si>
  <si>
    <t>CHATEAU HAUT LALANDE</t>
  </si>
  <si>
    <t>da un bordeaux ci si aspetta di più</t>
  </si>
  <si>
    <t>LUDOVIC DE BEAUSEJOUR</t>
  </si>
  <si>
    <t>DOMAINE LUDOVIC DE BEAUSEJOUR</t>
  </si>
  <si>
    <t>marasca erbaceo in francia comprare rosati</t>
  </si>
  <si>
    <t>BARBERA MOSSO</t>
  </si>
  <si>
    <t>durante una cena enologica provato con rovati</t>
  </si>
  <si>
    <t>ROSSI</t>
  </si>
  <si>
    <t>GUTTURNIO MOSSO</t>
  </si>
  <si>
    <t>decisamente meglio di una bonarda della stessa marca</t>
  </si>
  <si>
    <t>RIVERA</t>
  </si>
  <si>
    <t>ROSE'</t>
  </si>
  <si>
    <t>cena enol puglia orecchiette</t>
  </si>
  <si>
    <t>MARESE</t>
  </si>
  <si>
    <t>BOMBINO BIAN SEC</t>
  </si>
  <si>
    <t>cena enol puglia alici marinate vol au vent funghi</t>
  </si>
  <si>
    <t>FIOR D'ARANCIO</t>
  </si>
  <si>
    <t>MOSCATO SPUM DOL BIA</t>
  </si>
  <si>
    <t>cena enol puglia torta di mandorle</t>
  </si>
  <si>
    <t>VIOLANTE</t>
  </si>
  <si>
    <t>NERO DI TROIA</t>
  </si>
  <si>
    <t>nero di troia</t>
  </si>
  <si>
    <t>cena enol puglia agnello con patate</t>
  </si>
  <si>
    <t>MARIANNA</t>
  </si>
  <si>
    <t>DEDICATO A MARIANNA</t>
  </si>
  <si>
    <t>IGT - CAMPANIA</t>
  </si>
  <si>
    <t>cena enol campania polipo</t>
  </si>
  <si>
    <t>FIANO DI AVELLINO</t>
  </si>
  <si>
    <t>fiano</t>
  </si>
  <si>
    <t>cena enol campania mozzarella in carrozza impepata di cozze</t>
  </si>
  <si>
    <t>cena enol campania gnocchi alla caprese</t>
  </si>
  <si>
    <t>TERREDORA DI PAOLO</t>
  </si>
  <si>
    <t>IGT - IRPINIA</t>
  </si>
  <si>
    <t>cena enol campania formaggi stagionati</t>
  </si>
  <si>
    <t>riprovato è un grande vino piaciuto anche ad ana VEDI GEN 06</t>
  </si>
  <si>
    <t>IRACHE</t>
  </si>
  <si>
    <t>ROSSO FER</t>
  </si>
  <si>
    <t>anche graciano e mazuelo - merita una riprova</t>
  </si>
  <si>
    <t>ALBALI vigna</t>
  </si>
  <si>
    <t>ALBALI</t>
  </si>
  <si>
    <t>ROSSO GRAN RESERVA</t>
  </si>
  <si>
    <t>servito malissimo in mensa e rinato in casa</t>
  </si>
  <si>
    <t>DIABOLIKA</t>
  </si>
  <si>
    <t>cena chiusura donatella</t>
  </si>
  <si>
    <t xml:space="preserve">cena chiusura </t>
  </si>
  <si>
    <t>GIGANTE</t>
  </si>
  <si>
    <t>cena chiusura sindaco</t>
  </si>
  <si>
    <t>canaiolo</t>
  </si>
  <si>
    <t>cena chiusura roberto</t>
  </si>
  <si>
    <t>ARTIMINO</t>
  </si>
  <si>
    <t>CARIGNANO</t>
  </si>
  <si>
    <t>CARMIGNANO</t>
  </si>
  <si>
    <t>cena chiusura oscar</t>
  </si>
  <si>
    <t>CHIARAMONTE tenute</t>
  </si>
  <si>
    <t>BARONESSA SCINTILIA</t>
  </si>
  <si>
    <t>BIA SEC FER</t>
  </si>
  <si>
    <t>cena karate fine anno</t>
  </si>
  <si>
    <t>ROSSELLO CAV. BERNARDINO</t>
  </si>
  <si>
    <t>GRAN ROSE ROSSELLO</t>
  </si>
  <si>
    <t>SPUM ROSE</t>
  </si>
  <si>
    <t>saluti fine anno innse ingiudicabile</t>
  </si>
  <si>
    <t>DAV</t>
  </si>
  <si>
    <t>IL MAESTRO DI CASA</t>
  </si>
  <si>
    <t>MOSCATO FRIZZ DOLCE</t>
  </si>
  <si>
    <t>cena innse 2006 poca qualità</t>
  </si>
  <si>
    <t>VIVALLIS</t>
  </si>
  <si>
    <t>cena innse 2006 apprezzabile</t>
  </si>
  <si>
    <t>PLOZNER</t>
  </si>
  <si>
    <t>GRAVE</t>
  </si>
  <si>
    <t>cena innse 2006 gran vino il migliore della serata</t>
  </si>
  <si>
    <t>CARPENE MALVOLTI</t>
  </si>
  <si>
    <t>uno dei miei preferiti unità di misura sette</t>
  </si>
  <si>
    <t>LE CASCINE</t>
  </si>
  <si>
    <t xml:space="preserve">vino di schiatti </t>
  </si>
  <si>
    <t>ROSATO TORO</t>
  </si>
  <si>
    <t>forse il miglior rosato di sempre</t>
  </si>
  <si>
    <t>GROTTA DEL SOLE</t>
  </si>
  <si>
    <t>PENISOLA SORRENTINA</t>
  </si>
  <si>
    <t>ROSSO FRIZZANTE GRAGNANO</t>
  </si>
  <si>
    <t>piedirosso</t>
  </si>
  <si>
    <t>sciamscinosa</t>
  </si>
  <si>
    <t>portato da aliberti inmensa - un'ottima sorpresa</t>
  </si>
  <si>
    <t>DPM</t>
  </si>
  <si>
    <t>VIN DE PAYS D'OC</t>
  </si>
  <si>
    <t>questi francesi fanno il vino buono anche a basso costo</t>
  </si>
  <si>
    <t>CAV VIN DE PFAFFENHEIM</t>
  </si>
  <si>
    <t>SYLVANER</t>
  </si>
  <si>
    <t>VIN D'ALSACE</t>
  </si>
  <si>
    <t>sylvaner</t>
  </si>
  <si>
    <t>ROSSO CHIANTI</t>
  </si>
  <si>
    <t>BOD AGE</t>
  </si>
  <si>
    <t>SIGLO</t>
  </si>
  <si>
    <t>MILLE E UNA NOTTE</t>
  </si>
  <si>
    <t>CONTESSA ENTELLINA</t>
  </si>
  <si>
    <t>ROSSO CONTESSA ENTELLINA</t>
  </si>
  <si>
    <t>nero d'avola 90%</t>
  </si>
  <si>
    <t>varie</t>
  </si>
  <si>
    <t>gran vino prossimo alla perfezione ma il mio vino non ne parla bene</t>
  </si>
  <si>
    <t>TOSO</t>
  </si>
  <si>
    <t>debole , bisognerebbe conoscere il prezzo</t>
  </si>
  <si>
    <t>ottima qualità prezzo</t>
  </si>
  <si>
    <t>FARAVELLI GABRIELE</t>
  </si>
  <si>
    <t>per giudizio da boffelli</t>
  </si>
  <si>
    <t>sbocc 2004 bevuto in ritardo , mio cimpleanno con i dal barco</t>
  </si>
  <si>
    <t>TENUTA SAN ROCCO</t>
  </si>
  <si>
    <t>POGGIO MARCIGLIANO</t>
  </si>
  <si>
    <t>COLLI MARTANI</t>
  </si>
  <si>
    <t>GRECHETTO DI TODI</t>
  </si>
  <si>
    <t>regalo schiatti di fornitore umbro grande vino</t>
  </si>
  <si>
    <t>I VIGNETI</t>
  </si>
  <si>
    <t>CILIEGIOLO</t>
  </si>
  <si>
    <t>ciliegiolo</t>
  </si>
  <si>
    <t>regalo paola</t>
  </si>
  <si>
    <t>RISERVA MONTELERA</t>
  </si>
  <si>
    <t xml:space="preserve">TALENTO  </t>
  </si>
  <si>
    <t>SPUM CLASS</t>
  </si>
  <si>
    <t>Donatella Cinelli Colombini</t>
  </si>
  <si>
    <t>LEONE ROSSO</t>
  </si>
  <si>
    <t>regalo boffelli bottiglia aperta</t>
  </si>
  <si>
    <t>UNION DES VIGNERONS</t>
  </si>
  <si>
    <t>SAINT POURCAIN</t>
  </si>
  <si>
    <t>gamay</t>
  </si>
  <si>
    <t>PAGOS DEL REY</t>
  </si>
  <si>
    <t>BLUME</t>
  </si>
  <si>
    <t>RUEDA</t>
  </si>
  <si>
    <t>verdejo</t>
  </si>
  <si>
    <t>CONIUSA</t>
  </si>
  <si>
    <t>MAGNIFICAT BACH</t>
  </si>
  <si>
    <t>ASTI MALGRA'</t>
  </si>
  <si>
    <t>SFURSAT</t>
  </si>
  <si>
    <t>SFORZATO DI VALTELLINA</t>
  </si>
  <si>
    <t>SFORZATO</t>
  </si>
  <si>
    <t>Barbera Vigna Montecalò</t>
  </si>
  <si>
    <t>pranzo dopo gara karate</t>
  </si>
  <si>
    <t>PIO CESARE</t>
  </si>
  <si>
    <t>comunione sandro</t>
  </si>
  <si>
    <t>QUATTRO VALLI</t>
  </si>
  <si>
    <t>GUTTURNIO DELL'ANGELO</t>
  </si>
  <si>
    <t>ADORNO</t>
  </si>
  <si>
    <t>matrimonio marco barbara</t>
  </si>
  <si>
    <t>ISIMBARDA</t>
  </si>
  <si>
    <t>CASCINA BIANCA</t>
  </si>
  <si>
    <t>SCALA DI DO</t>
  </si>
  <si>
    <t>BARBERA DI ASTI</t>
  </si>
  <si>
    <t xml:space="preserve">REGALO SCHIATTI  </t>
  </si>
  <si>
    <t>A.V.B.</t>
  </si>
  <si>
    <t>LA FILERA</t>
  </si>
  <si>
    <t>REGALO DI SCHIATTI O PROVA CONFRONTO</t>
  </si>
  <si>
    <t>BARBERA D'ALBA</t>
  </si>
  <si>
    <r>
      <t xml:space="preserve">altro vino rispetto agli altri barbera </t>
    </r>
    <r>
      <rPr>
        <b/>
        <sz val="7"/>
        <rFont val="Arial"/>
        <family val="2"/>
      </rPr>
      <t>riprovato il 8/3/08</t>
    </r>
  </si>
  <si>
    <t>MANFREDI</t>
  </si>
  <si>
    <t>GENOVA PAOLA</t>
  </si>
  <si>
    <t>SODI SANT'ANNA</t>
  </si>
  <si>
    <t>ORCIA ROSSO</t>
  </si>
  <si>
    <t>REGALO FRANCHINI VINO SPALLAROSSA</t>
  </si>
  <si>
    <t>TERRE DEL BAROLO</t>
  </si>
  <si>
    <t>BAROLO CHINATO</t>
  </si>
  <si>
    <t>ANDREAS BARON WIDMANN</t>
  </si>
  <si>
    <t>REGALO CEREA</t>
  </si>
  <si>
    <t>ANTONIO BARBADILLO</t>
  </si>
  <si>
    <t>BIANCO MALVASIA</t>
  </si>
  <si>
    <t>RENE' BARBIER</t>
  </si>
  <si>
    <t>KRALINER</t>
  </si>
  <si>
    <t>LAMBRUSCO DELL'EMILIA</t>
  </si>
  <si>
    <t>FRIZZ ROSA AMABILE</t>
  </si>
  <si>
    <t>PRODUTTORI DI GOVONE</t>
  </si>
  <si>
    <t>FUENDEJALON</t>
  </si>
  <si>
    <t>COTO DE HAYAS</t>
  </si>
  <si>
    <t>BODA VICENTE</t>
  </si>
  <si>
    <r>
      <t>BODEGAS Y VI</t>
    </r>
    <r>
      <rPr>
        <sz val="8"/>
        <rFont val="Arial Unicode MS"/>
        <family val="2"/>
      </rPr>
      <t>ÑEDOS</t>
    </r>
  </si>
  <si>
    <t>DOMINIO DE LA PESETA</t>
  </si>
  <si>
    <t>monesatrell</t>
  </si>
  <si>
    <t>BELLAVISTA</t>
  </si>
  <si>
    <t>SPUM BRUT CUVEE</t>
  </si>
  <si>
    <t>anniversario matrimonio da boffelli</t>
  </si>
  <si>
    <t>REFOSCO</t>
  </si>
  <si>
    <t>VIGNAIOLI DEL MORELLINO DI SCANSANO</t>
  </si>
  <si>
    <t>commerciale comunque buono</t>
  </si>
  <si>
    <t>CESARINI SFORZA</t>
  </si>
  <si>
    <t>SPUM SEC</t>
  </si>
  <si>
    <t xml:space="preserve">ottimo </t>
  </si>
  <si>
    <t>S.C.E.A. DI PLACIDO</t>
  </si>
  <si>
    <t>DOMAINE DU LOOU</t>
  </si>
  <si>
    <t>Coteau Varois en Provence</t>
  </si>
  <si>
    <t>ROSSO SEC</t>
  </si>
  <si>
    <t>buono non esaltante</t>
  </si>
  <si>
    <t>NEGRO AMARO</t>
  </si>
  <si>
    <t xml:space="preserve">buono </t>
  </si>
  <si>
    <t>PINOT</t>
  </si>
  <si>
    <t>SPUM SEC CLAS</t>
  </si>
  <si>
    <t>malgrà n on delude mai molto buono</t>
  </si>
  <si>
    <t>L'ALTRO</t>
  </si>
  <si>
    <t>IGT - PIEMONTE</t>
  </si>
  <si>
    <t>5/10/07 serata pesce</t>
  </si>
  <si>
    <t>CINZANO</t>
  </si>
  <si>
    <t>BRACHETTO D'ACQUI GRAN CUVEE</t>
  </si>
  <si>
    <t>PINOT CHARDONNAY</t>
  </si>
  <si>
    <t xml:space="preserve">pinot </t>
  </si>
  <si>
    <t>PREMIUM ROSE'</t>
  </si>
  <si>
    <t>SPUM SEC ROSE'</t>
  </si>
  <si>
    <t>12/10/07 serata coniglio</t>
  </si>
  <si>
    <t xml:space="preserve">BARBERA </t>
  </si>
  <si>
    <t>DOLCETTO D'ALBA</t>
  </si>
  <si>
    <t>DOLCETTO</t>
  </si>
  <si>
    <t>26/10/07 serata selvaggina</t>
  </si>
  <si>
    <t>PRIME DONNE</t>
  </si>
  <si>
    <t>Vin Santo del Chianti Classico</t>
  </si>
  <si>
    <t>DAMILANO</t>
  </si>
  <si>
    <t>16/11/07 tipicità italiane</t>
  </si>
  <si>
    <t>LUNGAROTTI</t>
  </si>
  <si>
    <t>RUBESCO</t>
  </si>
  <si>
    <t>ROSSO DI TORGIANO</t>
  </si>
  <si>
    <t>23/11 cena serata pollame</t>
  </si>
  <si>
    <t>BS</t>
  </si>
  <si>
    <t>VILLA FRATTINA</t>
  </si>
  <si>
    <t>LISON PRAMAGGIORE</t>
  </si>
  <si>
    <t>NOVELLO 07</t>
  </si>
  <si>
    <t>IGT - MARCA TREVIGIANA</t>
  </si>
  <si>
    <t>SANGUE DI GIUDA</t>
  </si>
  <si>
    <t>MARCHESA</t>
  </si>
  <si>
    <t>MONFERRATO ROSSO</t>
  </si>
  <si>
    <t>ROSSO MONFERRATO</t>
  </si>
  <si>
    <t>31/11/07 cena chiusura</t>
  </si>
  <si>
    <t>GIORGI DI VISTARINO</t>
  </si>
  <si>
    <t>LAVARINI GIANBATTISTA</t>
  </si>
  <si>
    <t>SALVANO</t>
  </si>
  <si>
    <t>TRABUCH</t>
  </si>
  <si>
    <t>LANGHE ROSSO</t>
  </si>
  <si>
    <t>SANDILIANO</t>
  </si>
  <si>
    <t>LA NOVELLA</t>
  </si>
  <si>
    <t>ROSSO DEL VASSALLO</t>
  </si>
  <si>
    <t>IGT - ROSSO DI TOSCANA</t>
  </si>
  <si>
    <t>VELENOSI</t>
  </si>
  <si>
    <t>BRECCIAROLO</t>
  </si>
  <si>
    <t>ROSSO PICENO</t>
  </si>
  <si>
    <t>BARONS DE ROTHSHIELD</t>
  </si>
  <si>
    <t>RESERVE</t>
  </si>
  <si>
    <t>ROSSO BORDEAUX</t>
  </si>
  <si>
    <t>LA CASETTA</t>
  </si>
  <si>
    <t>ROSSO VALPOLICELLA</t>
  </si>
  <si>
    <t>SITO MORESCO</t>
  </si>
  <si>
    <t>ROSSO LANGHE</t>
  </si>
  <si>
    <t>ARRIGONI</t>
  </si>
  <si>
    <t>LE BOTTI E LA LUNA</t>
  </si>
  <si>
    <t>COLLI DI LUNI</t>
  </si>
  <si>
    <t>pollera</t>
  </si>
  <si>
    <t>GRAN CUVEE BRUT</t>
  </si>
  <si>
    <t>SPUM MET CLASS</t>
  </si>
  <si>
    <t>24/11/07 gita enogastronomica</t>
  </si>
  <si>
    <t>POGGIO DELLA BUTTINERA</t>
  </si>
  <si>
    <t>ROSSO DI PINOT</t>
  </si>
  <si>
    <t>riesling renano</t>
  </si>
  <si>
    <t>CAMPO DEI CILIEGI</t>
  </si>
  <si>
    <t>ROSSO BARBERA</t>
  </si>
  <si>
    <t>MONTECERESINO</t>
  </si>
  <si>
    <t>SPUM BR ROSE</t>
  </si>
  <si>
    <t>PERNERO</t>
  </si>
  <si>
    <t>RENATO RATTI</t>
  </si>
  <si>
    <t>ROCCHE MARCENASCO</t>
  </si>
  <si>
    <t>BAROLO</t>
  </si>
  <si>
    <t xml:space="preserve">BAROLO  </t>
  </si>
  <si>
    <t>cena innse 30/10/07</t>
  </si>
  <si>
    <t>GIUSEPPE SCALA</t>
  </si>
  <si>
    <t>LACRIMA CHRISTI DEL VESUVIO</t>
  </si>
  <si>
    <t>VESUVIO</t>
  </si>
  <si>
    <t>Lacrima Christi rosso</t>
  </si>
  <si>
    <t>lacrima christi</t>
  </si>
  <si>
    <t>BODEGAS AGE</t>
  </si>
  <si>
    <t>graciano</t>
  </si>
  <si>
    <t>YVON MAU</t>
  </si>
  <si>
    <t>CELLIER YVECOURT</t>
  </si>
  <si>
    <t>cab franc</t>
  </si>
  <si>
    <t>cab sau</t>
  </si>
  <si>
    <t>GIORGI</t>
  </si>
  <si>
    <t>Croatina</t>
  </si>
  <si>
    <t>MORETTO</t>
  </si>
  <si>
    <t>ROSSO SANGIOVESE</t>
  </si>
  <si>
    <t>ANTICA FRATTA</t>
  </si>
  <si>
    <t>SPUM BRUT SATEN</t>
  </si>
  <si>
    <t>MACULAN</t>
  </si>
  <si>
    <t>PINO E TOI</t>
  </si>
  <si>
    <t>vedi 345 apr 06</t>
  </si>
  <si>
    <t>BOSCA</t>
  </si>
  <si>
    <t>BOSCA ANNIVERSARY</t>
  </si>
  <si>
    <t xml:space="preserve">ordinario  </t>
  </si>
  <si>
    <t>MUMM</t>
  </si>
  <si>
    <t>G.H. MUMM</t>
  </si>
  <si>
    <t>buono</t>
  </si>
  <si>
    <t>TENUTA LA MARCHESA</t>
  </si>
  <si>
    <t>SAULA</t>
  </si>
  <si>
    <t>regalo soraja e tindaro</t>
  </si>
  <si>
    <t>ZORZETTIG</t>
  </si>
  <si>
    <t>bevuto in mensa è piaciuto a tutti</t>
  </si>
  <si>
    <t>moorvedre</t>
  </si>
  <si>
    <t>chapeau</t>
  </si>
  <si>
    <t>SOLEAR</t>
  </si>
  <si>
    <t>UNION SAINT VINCENT</t>
  </si>
  <si>
    <t>classico regalo di mario</t>
  </si>
  <si>
    <t>MARCHESI DE' FRESCOBALDI</t>
  </si>
  <si>
    <t>SANTO SPIRITO</t>
  </si>
  <si>
    <t>niente da dire , si è conservato in frigo</t>
  </si>
  <si>
    <t>VIGNAMALATA BLANCO</t>
  </si>
  <si>
    <t>povero</t>
  </si>
  <si>
    <t>decente , buon q/p</t>
  </si>
  <si>
    <t>SAITA</t>
  </si>
  <si>
    <t>AMARASCO</t>
  </si>
  <si>
    <t>ROSSO SOVRAMM</t>
  </si>
  <si>
    <t>cesanese</t>
  </si>
  <si>
    <t>casa roberto con alberto e donatella</t>
  </si>
  <si>
    <t xml:space="preserve">DONNA </t>
  </si>
  <si>
    <t>DULCINEA</t>
  </si>
  <si>
    <t>LA CASCINA</t>
  </si>
  <si>
    <t>ingiudicabile causa cattiva conservazione</t>
  </si>
  <si>
    <t>MONCARO</t>
  </si>
  <si>
    <t>grande conservazione , inaspettata</t>
  </si>
  <si>
    <t>CECI</t>
  </si>
  <si>
    <t>Terre Verdiane Lambrusco</t>
  </si>
  <si>
    <t>a Parma gara Sandro</t>
  </si>
  <si>
    <t>Pellicano prezzo scontato</t>
  </si>
  <si>
    <t>MARTINI ASTI</t>
  </si>
  <si>
    <t>ONDARRE</t>
  </si>
  <si>
    <t>MILLENNIUM</t>
  </si>
  <si>
    <t>anonimo e acido</t>
  </si>
  <si>
    <t xml:space="preserve"> 9/5/08 serata enog vedi scheda 445</t>
  </si>
  <si>
    <t>RIESLING FRIZ</t>
  </si>
  <si>
    <t>9/5/08 serata enog</t>
  </si>
  <si>
    <t>vedi scheda 5</t>
  </si>
  <si>
    <t>MORANDA</t>
  </si>
  <si>
    <t>comprato dal produttore 24/11/07</t>
  </si>
  <si>
    <t>PONTE DI PIAVE</t>
  </si>
  <si>
    <t>PROSECCO VENETO</t>
  </si>
  <si>
    <t>IGT - PROSECCO VENETO</t>
  </si>
  <si>
    <t>PROSECCO FRIZ</t>
  </si>
  <si>
    <t>buon prezzo</t>
  </si>
  <si>
    <t>interessante da verificare il prezzo</t>
  </si>
  <si>
    <t>AGRICOLA PUNICA</t>
  </si>
  <si>
    <t>BARRUA</t>
  </si>
  <si>
    <t>regalo natale . Sorprendente</t>
  </si>
  <si>
    <t>OLMEDILLO</t>
  </si>
  <si>
    <t>DEHESAS VIEJAS</t>
  </si>
  <si>
    <t>buono da riprovare, facile da trovare</t>
  </si>
  <si>
    <t>vedi scheda 157 . Merita , ma senza entusiasmare</t>
  </si>
  <si>
    <t>LEVRONE PIETRO</t>
  </si>
  <si>
    <t>PIEMONTE CORTESE</t>
  </si>
  <si>
    <t>regalo greci leggermente frizzante</t>
  </si>
  <si>
    <t>COLLI Orientali del Friuli</t>
  </si>
  <si>
    <t xml:space="preserve">ROSSO FER </t>
  </si>
  <si>
    <t>buon produttore, si trova alla esselunga</t>
  </si>
  <si>
    <t>pinot meunier</t>
  </si>
  <si>
    <t>spumante classico bella scheda</t>
  </si>
  <si>
    <t>VILLA DEL RE</t>
  </si>
  <si>
    <t>IGT - Verduzzo dorato del Veneto</t>
  </si>
  <si>
    <t>Verduzzo frizz secc</t>
  </si>
  <si>
    <t>mediocre da pasto</t>
  </si>
  <si>
    <t>Merlot sec fer</t>
  </si>
  <si>
    <t xml:space="preserve">buon produttore </t>
  </si>
  <si>
    <t>CECCHI</t>
  </si>
  <si>
    <t xml:space="preserve">Chianti  </t>
  </si>
  <si>
    <t>comprato da Vicente al Pellicano</t>
  </si>
  <si>
    <t>BADEL 1862</t>
  </si>
  <si>
    <t>RIBAR</t>
  </si>
  <si>
    <t>BIANCO sec frizz</t>
  </si>
  <si>
    <t>GOSPOJA</t>
  </si>
  <si>
    <t>ZLAHTINA</t>
  </si>
  <si>
    <t>KRK</t>
  </si>
  <si>
    <t>Zlahtina sec fer</t>
  </si>
  <si>
    <t>zlahtina</t>
  </si>
  <si>
    <t>felice scoperta nell'isola di Krk</t>
  </si>
  <si>
    <t>PAZO DE BARRANTES</t>
  </si>
  <si>
    <t>ALBARINO</t>
  </si>
  <si>
    <t>RIAS BAIXAS</t>
  </si>
  <si>
    <t>BIANCO sec fer</t>
  </si>
  <si>
    <t>ottimo regalo di papin</t>
  </si>
  <si>
    <t>Cabernet sec fer</t>
  </si>
  <si>
    <t>MOSCATO GIALLO</t>
  </si>
  <si>
    <t>Moscato giallo dol fer</t>
  </si>
  <si>
    <t>buon produttore</t>
  </si>
  <si>
    <t>ENOTRIA</t>
  </si>
  <si>
    <t>PRIMO FIORE</t>
  </si>
  <si>
    <t>nessun commento</t>
  </si>
  <si>
    <t>NA.VE.</t>
  </si>
  <si>
    <t>buona Q/P</t>
  </si>
  <si>
    <t>VINA SOL</t>
  </si>
  <si>
    <t>17/10/08 prima serata Spagna</t>
  </si>
  <si>
    <t>DRAGON</t>
  </si>
  <si>
    <t>V DE MESA TIERRA DE CASTILLA</t>
  </si>
  <si>
    <t>Tempranillo sec fer</t>
  </si>
  <si>
    <t>GRAN CARTA NEVADA</t>
  </si>
  <si>
    <t>CAVA Spum class</t>
  </si>
  <si>
    <t>CANTINA D'ISERA</t>
  </si>
  <si>
    <t>Pinot fer sec</t>
  </si>
  <si>
    <t>24/10/08 seconda serata</t>
  </si>
  <si>
    <t>CELLARIUS ROSE'</t>
  </si>
  <si>
    <t>Spum clas sec rose</t>
  </si>
  <si>
    <t>MORSI DI LUCE</t>
  </si>
  <si>
    <t>Gewurztraminer sec fer</t>
  </si>
  <si>
    <t>Muller Thurgau sec fer</t>
  </si>
  <si>
    <t>7/11/08 treza serata Germania</t>
  </si>
  <si>
    <t>TORREVILLA</t>
  </si>
  <si>
    <t>Pinot Nero rosso sec  fer</t>
  </si>
  <si>
    <t>FERRARI E PERINI</t>
  </si>
  <si>
    <t>PERRARI E PERINI</t>
  </si>
  <si>
    <t>Malvasia spum dol</t>
  </si>
  <si>
    <t>Vin Santo</t>
  </si>
  <si>
    <t xml:space="preserve">21/11/08 quarta serata Selvaggina </t>
  </si>
  <si>
    <t>CASTELLI DEL GREVEPESA</t>
  </si>
  <si>
    <t>NOVELLO TOSCANO</t>
  </si>
  <si>
    <t>IGT - NOVELLO TOSCANO</t>
  </si>
  <si>
    <t>Chianti</t>
  </si>
  <si>
    <t>PELLETIER</t>
  </si>
  <si>
    <t>JEAN DEGAVES</t>
  </si>
  <si>
    <t>Francia 28/11/08 quinta serata</t>
  </si>
  <si>
    <t>ANDRE LURTON</t>
  </si>
  <si>
    <t>CHATEAU DAUZAC</t>
  </si>
  <si>
    <t>Bordeaux Margaux</t>
  </si>
  <si>
    <t>VILLA TAVERNAGO</t>
  </si>
  <si>
    <t>LA VALOROSA</t>
  </si>
  <si>
    <t>INNSE - Aliberti</t>
  </si>
  <si>
    <t>CASA D'AMBRA</t>
  </si>
  <si>
    <t>BIANCOLELLA</t>
  </si>
  <si>
    <t>ISCHIA</t>
  </si>
  <si>
    <t>Biancolella sec fer</t>
  </si>
  <si>
    <t>biancolella</t>
  </si>
  <si>
    <t>CAMILLO MONTORI</t>
  </si>
  <si>
    <t>VIGNAMASSIMA</t>
  </si>
  <si>
    <t>montepulciano sec fer</t>
  </si>
  <si>
    <t>INNSE - Cantina innse</t>
  </si>
  <si>
    <t>PALOMBACCIO</t>
  </si>
  <si>
    <t>sangiovese sec fer</t>
  </si>
  <si>
    <t>BANFI</t>
  </si>
  <si>
    <t>CASTELLO BANFI</t>
  </si>
  <si>
    <t>CINELLI COLOMBINI</t>
  </si>
  <si>
    <t>BARBI</t>
  </si>
  <si>
    <t>GINORI LISCI</t>
  </si>
  <si>
    <t>MACCHION DEL LUPO</t>
  </si>
  <si>
    <t>INNSE - Sannino</t>
  </si>
  <si>
    <t>BARACCO PIETRO</t>
  </si>
  <si>
    <t>innSE - Bianchi</t>
  </si>
  <si>
    <t>12/12/2008 ultima cena Liscate</t>
  </si>
  <si>
    <t>VIGNOBLE FRAGARD</t>
  </si>
  <si>
    <t>CHATEAU DE CORNEPS</t>
  </si>
  <si>
    <t>BORDEAUX SUPERIEUR</t>
  </si>
  <si>
    <t>12/12/2008 ultima cena Liscate - rifermentato</t>
  </si>
  <si>
    <t>SAN FELICE</t>
  </si>
  <si>
    <t>TENUTA PEROLLA</t>
  </si>
  <si>
    <t>IGT - MAREMMA TOSCANA</t>
  </si>
  <si>
    <t>TERUZZI &amp; PUTHOD</t>
  </si>
  <si>
    <t>buono ma caro</t>
  </si>
  <si>
    <t>MARQUES DE CARRION</t>
  </si>
  <si>
    <t>MOMTE CIELO</t>
  </si>
  <si>
    <t>regalo dei colleghi a Vicente - ottimo</t>
  </si>
  <si>
    <t>normale ma economico</t>
  </si>
  <si>
    <t>IGT - VIGNETI DELLE DOLOMITI</t>
  </si>
  <si>
    <t>cena in cui Boffelli ha perduto un cliente</t>
  </si>
  <si>
    <t>VESUVIANA VINI</t>
  </si>
  <si>
    <t>IGT - BENEVENTANO</t>
  </si>
  <si>
    <t>Paola Genova - mal conservato</t>
  </si>
  <si>
    <t>CA.VI.M.</t>
  </si>
  <si>
    <t>PLATINA</t>
  </si>
  <si>
    <t>SPUMANTE DOLCE</t>
  </si>
  <si>
    <t>TENUTE BORGOLANO</t>
  </si>
  <si>
    <t>ROSSESE DI DOLCEACQUA</t>
  </si>
  <si>
    <t>ROSSESE</t>
  </si>
  <si>
    <t>rossese</t>
  </si>
  <si>
    <t>mal conservato</t>
  </si>
  <si>
    <t>SANTE BUCCIARELLI</t>
  </si>
  <si>
    <t>IL SANTO DI UNA VOLTA</t>
  </si>
  <si>
    <t>MEDIOCRE</t>
  </si>
  <si>
    <t>buono conveniente</t>
  </si>
  <si>
    <t>C.B.</t>
  </si>
  <si>
    <t>ottimo conveniente</t>
  </si>
  <si>
    <t>serata INNSE non provato</t>
  </si>
  <si>
    <t>caratteristiche superiori ai soliti moscati</t>
  </si>
  <si>
    <t>F.M. DI PLEBANI</t>
  </si>
  <si>
    <t>IL CALEPINO</t>
  </si>
  <si>
    <t>SPUMANTE SEC</t>
  </si>
  <si>
    <t>mi incuriosisce</t>
  </si>
  <si>
    <t>MONTE ROSSA BRUT SATEN</t>
  </si>
  <si>
    <t>MIONETTO PROSECCO</t>
  </si>
  <si>
    <t>gradevolissimo</t>
  </si>
  <si>
    <t>DANDY</t>
  </si>
  <si>
    <t>forse meritava anche di più</t>
  </si>
  <si>
    <t>VITICOLTORI ALTO ADIGE</t>
  </si>
  <si>
    <t>KALTERSEE AUSLESE</t>
  </si>
  <si>
    <t>LAGO DI CALDARO</t>
  </si>
  <si>
    <t>schiava</t>
  </si>
  <si>
    <t>cerea - ossidato</t>
  </si>
  <si>
    <t>SO.VI.SO.</t>
  </si>
  <si>
    <t>POGGIO FELICE</t>
  </si>
  <si>
    <t>CASA COSTA</t>
  </si>
  <si>
    <t>deludente ma interessante</t>
  </si>
  <si>
    <t>CANT PROD CORMONS</t>
  </si>
  <si>
    <t>RINASCIMENTO</t>
  </si>
  <si>
    <t>ISONZO</t>
  </si>
  <si>
    <t>MALASIA ISTRIANA</t>
  </si>
  <si>
    <t>malvasia istriana</t>
  </si>
  <si>
    <t>22/5/09 Liscate Friuli - grande scoperta</t>
  </si>
  <si>
    <t>GEST AGRICOLE</t>
  </si>
  <si>
    <t>22/5/09 liscate Friuli - vero Tocai</t>
  </si>
  <si>
    <t>LA CROTTA DI VEGNERON</t>
  </si>
  <si>
    <t>NUS MALVOISIE</t>
  </si>
  <si>
    <t>MB</t>
  </si>
  <si>
    <t>NUS</t>
  </si>
  <si>
    <t>19/6/09 Liscte Val d'Aosta - profumatissimo</t>
  </si>
  <si>
    <t>CHAMBAVE MUSCAT</t>
  </si>
  <si>
    <t>CHAMBAVE</t>
  </si>
  <si>
    <t>19/6/09 Liscte Val d'Aosta - secchissimo</t>
  </si>
  <si>
    <t>CH MOSCATO PASSITO</t>
  </si>
  <si>
    <t>CHAMBAVE MUS PASS</t>
  </si>
  <si>
    <t>19/6/09 Liscte Val d'Aosta - buonissimo</t>
  </si>
  <si>
    <t>D.L.</t>
  </si>
  <si>
    <t>VILLA RUSTICA</t>
  </si>
  <si>
    <t>BARBERA FERMO</t>
  </si>
  <si>
    <t>gen 2009 INNSE Piemonte - simpatica barbera</t>
  </si>
  <si>
    <t>BERA</t>
  </si>
  <si>
    <t>gen 2009 INNSE Piemonte - la più nobile</t>
  </si>
  <si>
    <t>CAVE DI MOLETO</t>
  </si>
  <si>
    <t>gen 2009 INNSE Piemonte - la più vera</t>
  </si>
  <si>
    <t>GRUMELLO</t>
  </si>
  <si>
    <t>feb 2009 INNSE Lombardia - classico</t>
  </si>
  <si>
    <t>INFERNO</t>
  </si>
  <si>
    <t>LONGARIVA</t>
  </si>
  <si>
    <t>AI DOSSI</t>
  </si>
  <si>
    <t>marzemino</t>
  </si>
  <si>
    <t>mar 2009 INNSE Trentino - eccellente</t>
  </si>
  <si>
    <t>KELLEREI KALTERN</t>
  </si>
  <si>
    <t>mar 2009 INNSE Trentino - buono</t>
  </si>
  <si>
    <t>mar 2009 INNSE Trentino - ottimo</t>
  </si>
  <si>
    <t>apr 2009 INNSE Spumanti - vecchio ingiudicabile</t>
  </si>
  <si>
    <t>SPUMANTE BRUT</t>
  </si>
  <si>
    <t>CANT PROD VALDOBBIADENE</t>
  </si>
  <si>
    <t>apr 2009 INNSE Spumanti - ha salvato la serata</t>
  </si>
  <si>
    <t>PIGHIN</t>
  </si>
  <si>
    <t>mag 2009 INNSE Friuli - profumi e sapore praticamente perfetto</t>
  </si>
  <si>
    <t>mag 2009 INNSE Friuli - ottimo</t>
  </si>
  <si>
    <t xml:space="preserve">CABERNET  </t>
  </si>
  <si>
    <t>CARMIM</t>
  </si>
  <si>
    <t>TERRAS D'EL REI</t>
  </si>
  <si>
    <t>ALENTEJANO</t>
  </si>
  <si>
    <t>roupeiro</t>
  </si>
  <si>
    <t>manteudo</t>
  </si>
  <si>
    <t>rabo de ovelha</t>
  </si>
  <si>
    <t>giu 2009 INNSE Europa - regalo Maccari buono</t>
  </si>
  <si>
    <t>MORENO</t>
  </si>
  <si>
    <t>MUSA</t>
  </si>
  <si>
    <t>giu 2009 INNSE Europa - classico ottimo rapporto Q/P</t>
  </si>
  <si>
    <t>ANSELMANN</t>
  </si>
  <si>
    <t>DORNFELDER TROKEN</t>
  </si>
  <si>
    <t>PFALZ</t>
  </si>
  <si>
    <t>ROSSO SECCO</t>
  </si>
  <si>
    <t>dornfelder</t>
  </si>
  <si>
    <t>giu 2009 INNSE Europa - ottimo</t>
  </si>
  <si>
    <t>BOCOPA</t>
  </si>
  <si>
    <t>LAUDUM</t>
  </si>
  <si>
    <t>monastrell</t>
  </si>
  <si>
    <t>giu 2009 INNSE Europa - il migliore</t>
  </si>
  <si>
    <t>VIGN DUTEILLET DE LAMOTHE</t>
  </si>
  <si>
    <t xml:space="preserve">giu 2009 INNSE Europa - classico  </t>
  </si>
  <si>
    <t>Moet et Chandon</t>
  </si>
  <si>
    <t>DOM PERIGNON</t>
  </si>
  <si>
    <t>magnifico</t>
  </si>
  <si>
    <t>ottimo vecchi regali</t>
  </si>
  <si>
    <t>ottimo vino da grande distribuzione</t>
  </si>
  <si>
    <t xml:space="preserve">SANGIOVESE  </t>
  </si>
  <si>
    <t>IGT TOSCANA</t>
  </si>
  <si>
    <t>SANGIOVESE</t>
  </si>
  <si>
    <t>il solito vino di Vicente</t>
  </si>
  <si>
    <t>RAMOINO</t>
  </si>
  <si>
    <t>La Compagnia di Tindaro - 17/7/09 Liguria</t>
  </si>
  <si>
    <t>ORMEASCO</t>
  </si>
  <si>
    <t>ORMEASCO DI PORNASSIO</t>
  </si>
  <si>
    <t>ormeasco</t>
  </si>
  <si>
    <t xml:space="preserve">M </t>
  </si>
  <si>
    <t>31/7/09 - serata sassicaia</t>
  </si>
  <si>
    <t>TENUTA SAN GUIDO</t>
  </si>
  <si>
    <t>SASSICAIA</t>
  </si>
  <si>
    <t>BOLGHERI</t>
  </si>
  <si>
    <t>VILLABELLA</t>
  </si>
  <si>
    <t>AMARONE DELLA VALPOLICELLA</t>
  </si>
  <si>
    <t>regalo cerea</t>
  </si>
  <si>
    <t>sobrio</t>
  </si>
  <si>
    <t>BUONO</t>
  </si>
  <si>
    <t>PRIORE</t>
  </si>
  <si>
    <t>TENUTA LA TORRETTA</t>
  </si>
  <si>
    <t>18/09/2009 - serata piacentina niente di speciale - caro</t>
  </si>
  <si>
    <t>MEDICI ERMETE</t>
  </si>
  <si>
    <t>I QUERCIOLI</t>
  </si>
  <si>
    <t>18/09/2009 - serata piacentina niente di speciale - comunque il milgiore della serata</t>
  </si>
  <si>
    <t>GRECI</t>
  </si>
  <si>
    <t>25/9/09 - LA C DI TINDARO - prezzo bassissimo, piacevole</t>
  </si>
  <si>
    <t>CHIARLI</t>
  </si>
  <si>
    <t xml:space="preserve">LAMBRUSCO  </t>
  </si>
  <si>
    <t xml:space="preserve">lambr grasparossa </t>
  </si>
  <si>
    <t>25/9/09 - LA C DI TINDARO - veramente buono e beverino</t>
  </si>
  <si>
    <t>ARIOLA</t>
  </si>
  <si>
    <t>PRIMO COLLE</t>
  </si>
  <si>
    <t>25/9/09 - LA C DI TINDARO - veramente buono Profumo originale</t>
  </si>
  <si>
    <t>ALBANA DI ROMAGNA</t>
  </si>
  <si>
    <t>ALBANA PASSITO</t>
  </si>
  <si>
    <t>albana</t>
  </si>
  <si>
    <t>25/9/09 - LA C DI TINDARO - Buono ma mi aspettavo di più</t>
  </si>
  <si>
    <t>16/10/09 gourmet liguria abbinato ad una falsa cima interessante</t>
  </si>
  <si>
    <t>LUNAE BOSONI</t>
  </si>
  <si>
    <t>LUNAE</t>
  </si>
  <si>
    <t>16/10/09 gourmet liguria portato da bianchi è stato il migliore</t>
  </si>
  <si>
    <t>16/10/09 gourmet liguria ottimo con trippa o merluzzo</t>
  </si>
  <si>
    <t>CASTELVECCHIO</t>
  </si>
  <si>
    <t>semplice solo a casa</t>
  </si>
  <si>
    <t>BREZZA</t>
  </si>
  <si>
    <t>IGT - UMBRIA</t>
  </si>
  <si>
    <t>23/10/09 boffelli prima pesce - soddisfacente</t>
  </si>
  <si>
    <t>TORRE DI GIANO</t>
  </si>
  <si>
    <t>BIANCO DI TORGIANO</t>
  </si>
  <si>
    <t>23/10/09 boffelli prima pesce - risotto cappesante ottimo</t>
  </si>
  <si>
    <t>UCCELLANDA</t>
  </si>
  <si>
    <t>23/10/09 boffelli prima pesce - arrosto di scorfano - vino stanco</t>
  </si>
  <si>
    <t xml:space="preserve">Malvasia </t>
  </si>
  <si>
    <t>23/10/09 boffelli prima pesce - non delude mai</t>
  </si>
  <si>
    <t>CANT F.LLI AVANZI</t>
  </si>
  <si>
    <t>GARDA BRESCIANO</t>
  </si>
  <si>
    <t>gropello</t>
  </si>
  <si>
    <t>6/11/09 boffelli seconda caccia - ottimo con prosciutto d'oca</t>
  </si>
  <si>
    <t>TORRACCIA DEL PIANTAVIGNA</t>
  </si>
  <si>
    <t>TRE CONFINI</t>
  </si>
  <si>
    <t>COLLINE NOVARESI</t>
  </si>
  <si>
    <t>6/11/09 boffelli seconda caccia - tagliatelle ragu di agnello una delizia</t>
  </si>
  <si>
    <t>TRISKELE</t>
  </si>
  <si>
    <t xml:space="preserve">ROSSO </t>
  </si>
  <si>
    <t>6/11/09 boffelli seconda caccia - un supersicilian</t>
  </si>
  <si>
    <t>DONNA FRANCA</t>
  </si>
  <si>
    <t>MARSALA SUP SEMISEC</t>
  </si>
  <si>
    <t>6/11/09 boffelli seconda caccia - con formaggi ircini</t>
  </si>
  <si>
    <t>20/11/2009 terza Italia - qualità costante</t>
  </si>
  <si>
    <t>PETRA</t>
  </si>
  <si>
    <t>EBO</t>
  </si>
  <si>
    <t>VAL DI CORNIA</t>
  </si>
  <si>
    <t>SUVERETO</t>
  </si>
  <si>
    <t>20/11/2009 terza Italia - ossobuco pazzesco vino normale</t>
  </si>
  <si>
    <t>CANT D'ISERA</t>
  </si>
  <si>
    <t>TEROLDEGO</t>
  </si>
  <si>
    <t>20/11/2009 terza Italia - formaggi il Trentino da sempre vini profumati</t>
  </si>
  <si>
    <t>20/11/2009 terza Italia - tiramisu e cantuccini</t>
  </si>
  <si>
    <t>RIGHI</t>
  </si>
  <si>
    <t>TERRE RIVE</t>
  </si>
  <si>
    <t>RENO</t>
  </si>
  <si>
    <t>PIGNOLETTO</t>
  </si>
  <si>
    <t>piacevole vino estivo</t>
  </si>
  <si>
    <t>DINDARELLO</t>
  </si>
  <si>
    <t>IGT - Veneto</t>
  </si>
  <si>
    <t>Moscato passito</t>
  </si>
  <si>
    <t>bella sorpresa però caro, prezzo su internet</t>
  </si>
  <si>
    <t>BREGANZE DI BREGANZE</t>
  </si>
  <si>
    <t>BREGANZE</t>
  </si>
  <si>
    <t>bianco di breganze</t>
  </si>
  <si>
    <t>BONNAIRE</t>
  </si>
  <si>
    <t>BRUT GRAN CRU</t>
  </si>
  <si>
    <t>RUBY PORTO</t>
  </si>
  <si>
    <t>PORTO</t>
  </si>
  <si>
    <t>touriga</t>
  </si>
  <si>
    <t>tinta barroca</t>
  </si>
  <si>
    <t>roriz</t>
  </si>
  <si>
    <t>TORRENGO</t>
  </si>
  <si>
    <t>BIANCHETTA GENOVESE</t>
  </si>
  <si>
    <t>bianchetta genovese</t>
  </si>
  <si>
    <t>bella sorpresa da supermercato paola</t>
  </si>
  <si>
    <t>BRENTINO</t>
  </si>
  <si>
    <t>buono ditta seria</t>
  </si>
  <si>
    <t>CASCINA CHIABOTTO</t>
  </si>
  <si>
    <t>TRAVERSA</t>
  </si>
  <si>
    <t xml:space="preserve">cena natale sms classico </t>
  </si>
  <si>
    <t>BELISARIO</t>
  </si>
  <si>
    <t>FERRANTE</t>
  </si>
  <si>
    <t>ESINO BIANCO</t>
  </si>
  <si>
    <t>choardonnay</t>
  </si>
  <si>
    <t>cena natale sms ottimo</t>
  </si>
  <si>
    <t>ROVERONE</t>
  </si>
  <si>
    <t>IGT - COLLINA DEL MILANESE</t>
  </si>
  <si>
    <t>LEGITIMO</t>
  </si>
  <si>
    <t>CARIÑENA</t>
  </si>
  <si>
    <t>Valencia Natale</t>
  </si>
  <si>
    <t>MARCHESE DELL'ELSA</t>
  </si>
  <si>
    <t>VITIC PONTE DI PIAVE</t>
  </si>
  <si>
    <t>PONTE</t>
  </si>
  <si>
    <t>TREVISO</t>
  </si>
  <si>
    <t>SPUM SECCO</t>
  </si>
  <si>
    <t>Liscate Natale</t>
  </si>
  <si>
    <t>BUCCI</t>
  </si>
  <si>
    <t>VERDICCHIO CLAS SUP</t>
  </si>
  <si>
    <t>22/1/10 La Compagnia secco ed elegante</t>
  </si>
  <si>
    <t>GAROFOLI</t>
  </si>
  <si>
    <t>PODIUM</t>
  </si>
  <si>
    <t>22/1/10 La Compagnia secco ed elegante aromatico ottimo</t>
  </si>
  <si>
    <t>CALDIROLA</t>
  </si>
  <si>
    <t>CUVEE DEL CENTENARIO</t>
  </si>
  <si>
    <t>VDT</t>
  </si>
  <si>
    <t>CANT DEL TRASIMENO</t>
  </si>
  <si>
    <t>BACCIO DEL ROSSO</t>
  </si>
  <si>
    <t>TRASIMENO</t>
  </si>
  <si>
    <t xml:space="preserve">gourmet 11 piemonte - grande vino </t>
  </si>
  <si>
    <t>BRACHETTO ROSSO DOLCE</t>
  </si>
  <si>
    <t>gourmet 11 piemonte - non apprezzato da tutti</t>
  </si>
  <si>
    <t>PAITIN</t>
  </si>
  <si>
    <t>SORI' PAITIN</t>
  </si>
  <si>
    <t>BERSANO</t>
  </si>
  <si>
    <t>CORTESE DI GAVI</t>
  </si>
  <si>
    <t>QUATRE VIGNOBLES</t>
  </si>
  <si>
    <t>CHAMBAVE SUPERIEUR</t>
  </si>
  <si>
    <t>petit rouge</t>
  </si>
  <si>
    <t>fumin</t>
  </si>
  <si>
    <t>La Compagnia di Tindaro - 6 Valle d'Aosta casa Soraia e Tindaro</t>
  </si>
  <si>
    <t>PINOT NOIR</t>
  </si>
  <si>
    <t>CAVES DONNAS</t>
  </si>
  <si>
    <t>neyret</t>
  </si>
  <si>
    <t>CLAUDIO</t>
  </si>
  <si>
    <t>FRA I MIGLIORI 5 DELLA VITA</t>
  </si>
  <si>
    <t>ROSA CARUSA</t>
  </si>
  <si>
    <t>IGT SALENTO</t>
  </si>
  <si>
    <t>poco impegnativo scarsamente persistente carente corpo</t>
  </si>
  <si>
    <t>DRAGONI</t>
  </si>
  <si>
    <t>paglierino floreale asciutto vivace regalo cerea</t>
  </si>
  <si>
    <t>gourmet 12 paella casa perrone fresco secco floreale citriino</t>
  </si>
  <si>
    <t>CRIVELLI</t>
  </si>
  <si>
    <t>RUCHE'</t>
  </si>
  <si>
    <t>RUCHE' DI CASTAGNOLE MONFERRATO</t>
  </si>
  <si>
    <t>RUCHE' ROSSO FER</t>
  </si>
  <si>
    <t>ruché</t>
  </si>
  <si>
    <t>gourmet 12 paella casa perrone straordinario e sorprendente de luca</t>
  </si>
  <si>
    <t>UNIAO DOS VINHOS</t>
  </si>
  <si>
    <t>PORTO TAWNY</t>
  </si>
  <si>
    <t>gourmet 12 paella casa perrone alta qualità ricco di aromi maccari</t>
  </si>
  <si>
    <t>BONETTI</t>
  </si>
  <si>
    <t>MARCELLINO PAN Y VINO</t>
  </si>
  <si>
    <t>ROSSO FERMO</t>
  </si>
  <si>
    <t>da bonetti a greci 3 bottiglie - un ottimo prodotto artigianale</t>
  </si>
  <si>
    <t>MARSALA SECCO</t>
  </si>
  <si>
    <t>molto alcolico poco equilibrato - lo avevo già provato con migliori risultati</t>
  </si>
  <si>
    <t>la compagnia 7 spagna - Più MORBIDO DI UN NORMALE JEREZ</t>
  </si>
  <si>
    <t>VERDICCHIO</t>
  </si>
  <si>
    <t>gourmet 13 marche - molto strutturato floreale amarognolo</t>
  </si>
  <si>
    <t>PIANCARDA</t>
  </si>
  <si>
    <t>gourmet 13 marche - bosco e mosto equilibrato non eccezionale</t>
  </si>
  <si>
    <t>LA TONSA</t>
  </si>
  <si>
    <t>FRIZZANTE DOLCE</t>
  </si>
  <si>
    <t xml:space="preserve">gourmet 13 marche - piacevole </t>
  </si>
  <si>
    <t>VILLANELLA</t>
  </si>
  <si>
    <t>BIANCO SECCO TAVOLA</t>
  </si>
  <si>
    <t>casa economico ordinario</t>
  </si>
  <si>
    <t>CANT DI COLOGNOLA AI COLLI</t>
  </si>
  <si>
    <t>DECANTO</t>
  </si>
  <si>
    <t>casa senza infamia e senza lode</t>
  </si>
  <si>
    <t>SANCHEZ ROMATE</t>
  </si>
  <si>
    <t>ROMATE</t>
  </si>
  <si>
    <t>casa valencia ottimo penetrante lieviti fiori erbe alcol</t>
  </si>
  <si>
    <t>la compagnia 7 spagna - secco secco secco frutta secca e peperone</t>
  </si>
  <si>
    <t>BOD FRANCO ESPANOLA</t>
  </si>
  <si>
    <t>RIOJA BORDON</t>
  </si>
  <si>
    <t>la compagnia 7 spagna - morbido complesso viola frutti maturi vaniglia</t>
  </si>
  <si>
    <t>BOD TORREMORON</t>
  </si>
  <si>
    <t>TORREMORON</t>
  </si>
  <si>
    <t>la compagnia 7 spagna - eccellente</t>
  </si>
  <si>
    <t>gourmet 14 spagna - molto secco frutta secca e peperone</t>
  </si>
  <si>
    <t>BOD FAUSTINO</t>
  </si>
  <si>
    <t>FAUSTINO V</t>
  </si>
  <si>
    <t>gourmet 14 spagna - grande ma non eccezionale</t>
  </si>
  <si>
    <t>BOD VALPINCIA</t>
  </si>
  <si>
    <t>VALPINCIA</t>
  </si>
  <si>
    <t>gourmet 14 spagna - ottimo elegante austero senza difetti</t>
  </si>
  <si>
    <t>ROSSO FRIZ DOLCE</t>
  </si>
  <si>
    <t xml:space="preserve">gourmet 14 spagna - ottimo classico ciliegie e fragole </t>
  </si>
  <si>
    <t>ANGELO ROCCA</t>
  </si>
  <si>
    <t>COLLEZIONE DANTI</t>
  </si>
  <si>
    <t>casa economico ma gradevole, onesto</t>
  </si>
  <si>
    <t>DERIO VIEZZIER</t>
  </si>
  <si>
    <t>SAN GALLO</t>
  </si>
  <si>
    <t>casa freddy ottimo prodotto perlege pane nocciola mela</t>
  </si>
  <si>
    <t>MARCATO RONCA</t>
  </si>
  <si>
    <t>DURELLO</t>
  </si>
  <si>
    <t>LESSINI</t>
  </si>
  <si>
    <t>durella</t>
  </si>
  <si>
    <t>sorsi e sfizi profumo intenso mollica di pane  mandorla corposo</t>
  </si>
  <si>
    <t>la compagnia 8 sorprese - intenso elegante vinoso</t>
  </si>
  <si>
    <t>MANUEL RODRIGUES</t>
  </si>
  <si>
    <t>SOLAR DE VIDEIRA</t>
  </si>
  <si>
    <t>VINHO VERDE</t>
  </si>
  <si>
    <t>ROSSO GIOVANE</t>
  </si>
  <si>
    <t>vinho verde</t>
  </si>
  <si>
    <t>la compagnia 8 sorprese - ingiudicabile</t>
  </si>
  <si>
    <t>CANT SOC BERGAMASCA</t>
  </si>
  <si>
    <t>la compagnia 8 sorprese - pronta beva ma con buone caratteristiche</t>
  </si>
  <si>
    <t>la compagnia 8 sorprese - la nobiltà del vino intenso persistente corposo</t>
  </si>
  <si>
    <t>SELVAPIANA</t>
  </si>
  <si>
    <t>la compagnia 8 sorprese - economico niente di speciale</t>
  </si>
  <si>
    <t>BARTOLIN</t>
  </si>
  <si>
    <t>VALDOBBIADENE</t>
  </si>
  <si>
    <t>PROSECCO SPUM</t>
  </si>
  <si>
    <t>gourmet 15 gradella - tipico fresco e stimolante</t>
  </si>
  <si>
    <t>gourmet 15 gradella - complesso strutturato</t>
  </si>
  <si>
    <t>LA BELLA ESTATE</t>
  </si>
  <si>
    <t>gourmet 15 gradella - ottime uve per un risultato deludente</t>
  </si>
  <si>
    <t>CIV</t>
  </si>
  <si>
    <t>LAMBRUSCO ROSATO</t>
  </si>
  <si>
    <t>IGT MODENA</t>
  </si>
  <si>
    <t>LAMBR ROSA FRIZ</t>
  </si>
  <si>
    <t>piacevole scarsamente persistente</t>
  </si>
  <si>
    <t>VILLA JOLANDA</t>
  </si>
  <si>
    <t>piacevole ma niente di speciale confezione pretenziosa - Palumbo</t>
  </si>
  <si>
    <t>MARCHESI ANTINORI</t>
  </si>
  <si>
    <t>SAN GIOVANNI DELLA SALA</t>
  </si>
  <si>
    <t>ORVIETO BIA SEC FER</t>
  </si>
  <si>
    <t>procanico</t>
  </si>
  <si>
    <t>gourmet 16 Umbria - alti livelli floreale fine ed elegante pieno e morbido</t>
  </si>
  <si>
    <t>ARNALDO CAPRAI</t>
  </si>
  <si>
    <t>GRECANTE</t>
  </si>
  <si>
    <t>GRECHETTO</t>
  </si>
  <si>
    <t>gourmet 16 Umbria - alti livelli fruttato frutta esotica rotondo eccellente</t>
  </si>
  <si>
    <t xml:space="preserve">MALVASIA  </t>
  </si>
  <si>
    <t>IGT COLLINA MILANESE</t>
  </si>
  <si>
    <t>MALVASIA SEC FRIZ</t>
  </si>
  <si>
    <t>gourmet 16 Umbria - poco equilibrato</t>
  </si>
  <si>
    <t>HAND</t>
  </si>
  <si>
    <t>gourmet 16 Umbria - meglio la confezione del contenuto - Palumbo</t>
  </si>
  <si>
    <t>nero d'Avola</t>
  </si>
  <si>
    <t>niente di speciale ma economico, onesto, struttura, vinoso, frutti di bosco</t>
  </si>
  <si>
    <t xml:space="preserve">RIESLING </t>
  </si>
  <si>
    <t>la compagnia 10 Donatella - eccellente profumi fruttati esotici equilibrato</t>
  </si>
  <si>
    <t>MOSCATO DOL FRIZ</t>
  </si>
  <si>
    <t>la compagnia 10 Donatella - equilibrato aromaticocpasticceria</t>
  </si>
  <si>
    <t>X X X</t>
  </si>
  <si>
    <t>ROSSO CORPO</t>
  </si>
  <si>
    <t>petit verdot</t>
  </si>
  <si>
    <t>la compagnia 10 Donatella - in evoluzione ma già bevibile</t>
  </si>
  <si>
    <t>DHEON</t>
  </si>
  <si>
    <t>VSQPRD</t>
  </si>
  <si>
    <t>la compagnia 10 Donatella - freschezza straordinaria acquolina in bocca</t>
  </si>
  <si>
    <t>CCM</t>
  </si>
  <si>
    <t>INZOLIA BIA FER</t>
  </si>
  <si>
    <t>casa economico picevole</t>
  </si>
  <si>
    <t>CAUDRINA</t>
  </si>
  <si>
    <t>LA CAUDRINA</t>
  </si>
  <si>
    <t>buono, non ne conosco il prezzo</t>
  </si>
  <si>
    <t>gourmet 17 Lazio Boffelli 23/7/10 - secco aromatico equilibrato</t>
  </si>
  <si>
    <t>TENUTA DI PIETRA PORZIA</t>
  </si>
  <si>
    <t>PIETRA PORZIA</t>
  </si>
  <si>
    <t xml:space="preserve">FRASCATI SUP </t>
  </si>
  <si>
    <t>gourmet 17 Lazio Boffelli 23/7/10 - debole ordinario non ha difetti</t>
  </si>
  <si>
    <t>REGILLO</t>
  </si>
  <si>
    <t xml:space="preserve">PANTELLERIA PASS </t>
  </si>
  <si>
    <t>PASSITO LIQUOROSO</t>
  </si>
  <si>
    <t>gourmet 17 Lazio Boffelli 23/7/10 - aromatico equilibrato meditazione per eccellenza</t>
  </si>
  <si>
    <t>DOLL</t>
  </si>
  <si>
    <t>La CdT 11 Zerbo - ottimo profumato e invitante beverino</t>
  </si>
  <si>
    <t>DAYMIO</t>
  </si>
  <si>
    <t>La CdT 11 Zerbo - fresco piacevole leggerm frizz floreale citrino</t>
  </si>
  <si>
    <t>FACCOLI</t>
  </si>
  <si>
    <t>EXTRA BRUT</t>
  </si>
  <si>
    <t>classico franciacorta equilibrato fresco elegante aromi tipici evanescenti</t>
  </si>
  <si>
    <t>La CdT 12 Sorsi e Sfizi - dorato brilla nte fine mollica di pane ananas</t>
  </si>
  <si>
    <t>SANT'AGATA</t>
  </si>
  <si>
    <t>NA VOTA</t>
  </si>
  <si>
    <t>La CdT 12 Sorsi e Sfizi - ottimo rosso profumato complesso corposo persistente</t>
  </si>
  <si>
    <t>ANTONUTTI</t>
  </si>
  <si>
    <t>La CdT 12 Sorsi e Sfizi - attraente ancora giovane vinoso fruttato tannico poco persistente</t>
  </si>
  <si>
    <t>BODEGAS Y VIÑEDOS</t>
  </si>
  <si>
    <t>CAPELLANA</t>
  </si>
  <si>
    <t>ROSADO DI BOBAL</t>
  </si>
  <si>
    <t>profumo di ciliegia limpido intenso paella el palmar</t>
  </si>
  <si>
    <t>PROTOS</t>
  </si>
  <si>
    <t>VERDEJO</t>
  </si>
  <si>
    <t>consum casa valencia niente di eccezionale consigliato da maitre bon aire</t>
  </si>
  <si>
    <t>VERDEA LA TONSA</t>
  </si>
  <si>
    <t>BIANCO FRIZ SEC</t>
  </si>
  <si>
    <t>verdea</t>
  </si>
  <si>
    <t>isoletta anniversario molto buono profumi mampi e complessi</t>
  </si>
  <si>
    <t>AZ AGR CICCIO ZACCAGNINI</t>
  </si>
  <si>
    <t>IL VINO DEL TRALCETTO</t>
  </si>
  <si>
    <t>vinoso piacevole aroma di mosto regalo de luca</t>
  </si>
  <si>
    <t>PECORINO</t>
  </si>
  <si>
    <t>IGT - TERRE DI CHIETI</t>
  </si>
  <si>
    <t>PECORINO BIAN SEC</t>
  </si>
  <si>
    <t>pecorino</t>
  </si>
  <si>
    <t>Gourmet 18 Abruzzo - vino afascinante note di gelsominofrutta tropicale</t>
  </si>
  <si>
    <t>QUIS</t>
  </si>
  <si>
    <t>Gourmet 18 Abruzzo - grande vino , una sorpresa vaniglia e more</t>
  </si>
  <si>
    <t>FRATELLI PAVIA</t>
  </si>
  <si>
    <t xml:space="preserve">MOSCATO  </t>
  </si>
  <si>
    <t>Gourmet 18 Abruzzo - classico moscato piacevole bollicina</t>
  </si>
  <si>
    <t>CAVE DU VIN BLANC DE MORGEX</t>
  </si>
  <si>
    <t>.4478</t>
  </si>
  <si>
    <t>La CdT 13 Valdaosta - vino fresco e secco straordinario</t>
  </si>
  <si>
    <t>EXTREME BRUT</t>
  </si>
  <si>
    <t>La CdT 13 Valdaosta - fine ed elegante mela e pera molto secco</t>
  </si>
  <si>
    <t>La CdT 13 Valdaosta - fresco e secco floreale</t>
  </si>
  <si>
    <t>CHAUDELUNE</t>
  </si>
  <si>
    <t>VIN DE GLACE</t>
  </si>
  <si>
    <t xml:space="preserve">muscat </t>
  </si>
  <si>
    <t>La CdT 13 Valdaosta - altissimo livello rarità complesso equilibrato</t>
  </si>
  <si>
    <t>il più classico dei vin i d'abruzzo debole</t>
  </si>
  <si>
    <t>VALDELLOVO</t>
  </si>
  <si>
    <t>SEYO</t>
  </si>
  <si>
    <t>bianchetta</t>
  </si>
  <si>
    <t>verdisio</t>
  </si>
  <si>
    <t>Gourmet 19 Cassoeula - molto piacevole delicato elegante floreale</t>
  </si>
  <si>
    <t xml:space="preserve">TRENTO </t>
  </si>
  <si>
    <t>SPUMANTE CLASS ROSE</t>
  </si>
  <si>
    <t>Gourmet 19 Cassoeula - deludente, fiacco poca struttura evanescente</t>
  </si>
  <si>
    <t>Gourmet 19 Cassoeula - classico crosta di pane corposo e strutturato</t>
  </si>
  <si>
    <t>C.V. PONTE PIAVE</t>
  </si>
  <si>
    <t>manzoni</t>
  </si>
  <si>
    <t>casa - sembra un prosecco poco corpo</t>
  </si>
  <si>
    <t>PERPRIMO</t>
  </si>
  <si>
    <t>IGT - NOV TOSCANA</t>
  </si>
  <si>
    <t>CASA - TIPICO GIOVANE NOVELLO . DEBOLE</t>
  </si>
  <si>
    <t>DEKAMERON</t>
  </si>
  <si>
    <t>ESCURSIONE IN OLTREPO</t>
  </si>
  <si>
    <t>IL POGGIO DI ALESSI</t>
  </si>
  <si>
    <t>IL VOLPARA</t>
  </si>
  <si>
    <t>CUVEE STORICA</t>
  </si>
  <si>
    <t>SPUMANTE CL BRUT</t>
  </si>
  <si>
    <t>SAPERE E SAPORI</t>
  </si>
  <si>
    <t>VINOSIA</t>
  </si>
  <si>
    <t>TAURASI</t>
  </si>
  <si>
    <t>20,GOURMET,TRIPPA</t>
  </si>
  <si>
    <t>PRUNOTTO</t>
  </si>
  <si>
    <t>BUSSIA</t>
  </si>
  <si>
    <t>SAROTTO</t>
  </si>
  <si>
    <t>GAIA PRINCIPE</t>
  </si>
  <si>
    <t>MARQUES DE RISCAL</t>
  </si>
  <si>
    <t>RUEDA VERDEJO</t>
  </si>
  <si>
    <t>CASA ALICANTE</t>
  </si>
  <si>
    <t>SANSEVE SATEN BRUT</t>
  </si>
  <si>
    <t>CASA</t>
  </si>
  <si>
    <t>ANNA</t>
  </si>
  <si>
    <t>EXTRA DRY</t>
  </si>
  <si>
    <t>15,VENETO La COMPAGNIA</t>
  </si>
  <si>
    <t xml:space="preserve">CABERNET </t>
  </si>
  <si>
    <t>VIGNETI VILLABELLA</t>
  </si>
  <si>
    <t>RIPASSO DELLA VALPOLICELLA</t>
  </si>
  <si>
    <t>CANTINA VALPOLICELLA</t>
  </si>
  <si>
    <t>DORATO</t>
  </si>
  <si>
    <t>CERETTO</t>
  </si>
  <si>
    <t>LA BERNARDINA</t>
  </si>
  <si>
    <t>21,LIRICA GOURMET</t>
  </si>
  <si>
    <t>TRENTINO MARZEMINO</t>
  </si>
  <si>
    <t>MANTELASSI</t>
  </si>
  <si>
    <t>16.TOSCANA La COMPAGNIA</t>
  </si>
  <si>
    <t>FORNACINA</t>
  </si>
  <si>
    <t>16. toscana la compagnia</t>
  </si>
  <si>
    <t>MAGGI FRANCESCO</t>
  </si>
  <si>
    <t>CAMONT</t>
  </si>
  <si>
    <t>VINO AROMATIZZATO</t>
  </si>
  <si>
    <t>CUSTOZA</t>
  </si>
  <si>
    <t>casa corretto e gradevole</t>
  </si>
  <si>
    <t>22,isoletta.gourmet</t>
  </si>
  <si>
    <t>PASSITO DI VERDEA</t>
  </si>
  <si>
    <t xml:space="preserve">SPUMANTE </t>
  </si>
  <si>
    <t>SAPERE E SAPORI i bersaglieri</t>
  </si>
  <si>
    <t>LABLU'</t>
  </si>
  <si>
    <t>VILLA FELICE</t>
  </si>
  <si>
    <t>FOGLIO 29</t>
  </si>
  <si>
    <t>PASSITO ROSSO DOLCE</t>
  </si>
  <si>
    <t>CONTI ZECCA</t>
  </si>
  <si>
    <t>SARACENO</t>
  </si>
  <si>
    <t>MALVASIA BIA SEC</t>
  </si>
  <si>
    <t>17.Puglia.LaCompagnia.Il Fontanile</t>
  </si>
  <si>
    <t>LOMAZZI E SARLI</t>
  </si>
  <si>
    <t>SOLISE</t>
  </si>
  <si>
    <t>IGP SALENTO</t>
  </si>
  <si>
    <t>SOLOPERTO</t>
  </si>
  <si>
    <t>TENUTE RUBINO</t>
  </si>
  <si>
    <t>PUNTA AQUILA</t>
  </si>
  <si>
    <t>CN 683</t>
  </si>
  <si>
    <t>LA DOJA</t>
  </si>
  <si>
    <t>RICCADONNA</t>
  </si>
  <si>
    <t>casa molto commerciale</t>
  </si>
  <si>
    <t>LA MUROLA</t>
  </si>
  <si>
    <t>CAMA'</t>
  </si>
  <si>
    <t>IGT MARCHE</t>
  </si>
  <si>
    <t>CANTINA DI SOAVE</t>
  </si>
  <si>
    <t>Gourmet 150 il Fontanile</t>
  </si>
  <si>
    <t>CUSUMANO</t>
  </si>
  <si>
    <t>CUBIA</t>
  </si>
  <si>
    <t>IGP SICILIA</t>
  </si>
  <si>
    <t>ZUCCOLO</t>
  </si>
  <si>
    <t>RAMANDOLO</t>
  </si>
  <si>
    <t>verduzzo friulano</t>
  </si>
  <si>
    <t>casa ottima sorpresa dorato dolce e tannico</t>
  </si>
  <si>
    <t>BIANCO VENDEMMIA 2009</t>
  </si>
  <si>
    <t>ristorante a Lumezzane corretto ma senza peculiarità</t>
  </si>
  <si>
    <t>CLETO CHIARLI</t>
  </si>
  <si>
    <t>23.Gourmet 150 2. il Fontanile</t>
  </si>
  <si>
    <t>CASTILLO ALBAI</t>
  </si>
  <si>
    <t>RIOJA CRIANZA</t>
  </si>
  <si>
    <t>DURIN</t>
  </si>
  <si>
    <t>I MATTI</t>
  </si>
  <si>
    <t>IGT COLLINE SAVONESI</t>
  </si>
  <si>
    <t>ROSSO FER SEC</t>
  </si>
  <si>
    <t>granaccia</t>
  </si>
  <si>
    <t>TEMPURIU</t>
  </si>
  <si>
    <t>casa ciliegia e fragola</t>
  </si>
  <si>
    <t>LAXAS</t>
  </si>
  <si>
    <t>ALBARINHO</t>
  </si>
  <si>
    <t>ONAV serata Albarino</t>
  </si>
  <si>
    <t>MARTIN CODAX</t>
  </si>
  <si>
    <t>PABLO GARCIA CEBEIRO</t>
  </si>
  <si>
    <t>PAZO DE GALLEGOS</t>
  </si>
  <si>
    <t>COTO REDONDO</t>
  </si>
  <si>
    <t>SEGNORIO DE RUBIOS</t>
  </si>
  <si>
    <t>PAZOS DE LUSCOS</t>
  </si>
  <si>
    <t>LUSCO</t>
  </si>
  <si>
    <t>AGNUS DEI</t>
  </si>
  <si>
    <t>SPUM SEC MARTINOTTI</t>
  </si>
  <si>
    <t>Gelato Sapere e Sapori</t>
  </si>
  <si>
    <t>GOBILLARD</t>
  </si>
  <si>
    <t>BRUT ROSE'</t>
  </si>
  <si>
    <t>CHAMPAGNE ROSE</t>
  </si>
  <si>
    <t>DOMINIO BLANC</t>
  </si>
  <si>
    <t>IGT PROVINCIA PAVIA</t>
  </si>
  <si>
    <t>PINOT NERO ROSATO SEC</t>
  </si>
  <si>
    <t>BOD SAN VALERO</t>
  </si>
  <si>
    <t>casa ampio fruttato tannico</t>
  </si>
  <si>
    <t>paella e sangria colleghi</t>
  </si>
  <si>
    <t>MALVASIA DI CASTELNUOVO DON BOSCO NEVISSANO</t>
  </si>
  <si>
    <t>SPUM ROSATO DOL</t>
  </si>
  <si>
    <t>I</t>
  </si>
  <si>
    <t>PROSECCO SEYO</t>
  </si>
  <si>
    <t>CONEGLIANO VALDOBBIADENE</t>
  </si>
  <si>
    <t>SPUMANTE MARTINOTTI</t>
  </si>
  <si>
    <t>18. la Compagnia. Pesce</t>
  </si>
  <si>
    <t>GUERRIERI RICCIARDI</t>
  </si>
  <si>
    <t>BARDOLINO</t>
  </si>
  <si>
    <t>BARDOLINO ROSSO</t>
  </si>
  <si>
    <t>CASANO</t>
  </si>
  <si>
    <t>FEUDO DONNA LAURA</t>
  </si>
  <si>
    <t>IGT SICILIA</t>
  </si>
  <si>
    <t>MOSCATO LIQUOROSO</t>
  </si>
  <si>
    <t>CANTINA DI SOLOPACA</t>
  </si>
  <si>
    <t>IGP BENEVENTANO</t>
  </si>
  <si>
    <t>FALANGHINA FRIZZ</t>
  </si>
  <si>
    <t>aliberti casa aromatico e gradevole</t>
  </si>
  <si>
    <t>RONDINI DI CANTRAVELLI</t>
  </si>
  <si>
    <t>FALANGHINA BORGOTUFATO</t>
  </si>
  <si>
    <t>IGT CAMPANIA</t>
  </si>
  <si>
    <t xml:space="preserve">FALANGHINA  </t>
  </si>
  <si>
    <t>anniversario il fontanile gradevolissima sorpresa da riprovare</t>
  </si>
  <si>
    <t>CRC RIGHI</t>
  </si>
  <si>
    <t>PIGNOLETTO SPUM BRUT</t>
  </si>
  <si>
    <t>casa pellicano fresco e piacevole</t>
  </si>
  <si>
    <t>rhino park</t>
  </si>
  <si>
    <t>19. La Compagnia Pesce e Rosati</t>
  </si>
  <si>
    <t>rosato frizzante</t>
  </si>
  <si>
    <t>rosato salento</t>
  </si>
  <si>
    <t>barbaresco vecchio</t>
  </si>
  <si>
    <t>negroamaro</t>
  </si>
  <si>
    <t>refosk</t>
  </si>
  <si>
    <t>cabernet sicilia</t>
  </si>
  <si>
    <t>ciro</t>
  </si>
  <si>
    <t>orgoglio</t>
  </si>
  <si>
    <t>malvasia secco</t>
  </si>
  <si>
    <t>torbato spum</t>
  </si>
  <si>
    <t>torbato cuvee</t>
  </si>
  <si>
    <t>vernaccia di oristano</t>
  </si>
  <si>
    <t>verduzzo zonin</t>
  </si>
  <si>
    <t>pellicano</t>
  </si>
  <si>
    <t>moscato tesori</t>
  </si>
  <si>
    <t>cabernet testori</t>
  </si>
  <si>
    <t>paola</t>
  </si>
  <si>
    <t>cava requena</t>
  </si>
  <si>
    <t>consum</t>
  </si>
  <si>
    <t>pizza e merluzzo</t>
  </si>
  <si>
    <t>trento pisoni</t>
  </si>
  <si>
    <t>riesling oltrepo</t>
  </si>
  <si>
    <t>riesling e pizza</t>
  </si>
  <si>
    <t>alsace</t>
  </si>
  <si>
    <t>EDUARDO</t>
  </si>
  <si>
    <t>albai</t>
  </si>
  <si>
    <t>garzellino</t>
  </si>
  <si>
    <t>salvarolo</t>
  </si>
  <si>
    <t>maschio</t>
  </si>
  <si>
    <t>assieme</t>
  </si>
  <si>
    <t>21,friuli</t>
  </si>
  <si>
    <t>ribolla nera</t>
  </si>
  <si>
    <t>barbera bonetti</t>
  </si>
  <si>
    <t>orvieto altarupe</t>
  </si>
  <si>
    <t>lambrusco assieme</t>
  </si>
  <si>
    <t>freisa d'asti duchessa lia</t>
  </si>
  <si>
    <t>verdicchio momcaro</t>
  </si>
  <si>
    <t>prosecco cant trevig</t>
  </si>
  <si>
    <t>morellino la mora</t>
  </si>
  <si>
    <t>nero d avola</t>
  </si>
  <si>
    <t>aragosta</t>
  </si>
  <si>
    <t>vina tito</t>
  </si>
  <si>
    <t>colle ferro</t>
  </si>
  <si>
    <t>prosecco aneri</t>
  </si>
  <si>
    <t>champagne philbert</t>
  </si>
  <si>
    <t>berlucchi 2006</t>
  </si>
  <si>
    <t>monica di sardegna</t>
  </si>
  <si>
    <t>kuddia zibibbo</t>
  </si>
  <si>
    <t>kuddia rosso</t>
  </si>
  <si>
    <t>pellegrino zibibbo</t>
  </si>
  <si>
    <t>chiaretto</t>
  </si>
  <si>
    <t xml:space="preserve">moscato  </t>
  </si>
  <si>
    <t xml:space="preserve">VERDICCHIO  </t>
  </si>
  <si>
    <t>Abraxas K del gallo</t>
  </si>
  <si>
    <t>Abraxas Siderus</t>
  </si>
  <si>
    <t>Abraxas K del moro</t>
  </si>
  <si>
    <t>Abraxas K di ze</t>
  </si>
  <si>
    <t>Abraxas Passito</t>
  </si>
  <si>
    <t>Bonetti 2013</t>
  </si>
  <si>
    <t>regalo</t>
  </si>
  <si>
    <t>curtefranca</t>
  </si>
  <si>
    <t>protos</t>
  </si>
  <si>
    <t>vigna abad</t>
  </si>
  <si>
    <t>antajr sangiovese</t>
  </si>
  <si>
    <t>roberto g</t>
  </si>
  <si>
    <t>adriano basarin</t>
  </si>
  <si>
    <t>gowine barolo</t>
  </si>
  <si>
    <t>adriano sanadaive</t>
  </si>
  <si>
    <t>adriano basarin riserva</t>
  </si>
  <si>
    <t>xxx</t>
  </si>
  <si>
    <t>schede finite ma non archiviate</t>
  </si>
  <si>
    <t>rinaldi barolo</t>
  </si>
  <si>
    <t>boglietti barbera</t>
  </si>
  <si>
    <t>bric botritizzato</t>
  </si>
  <si>
    <t>cadia arneis</t>
  </si>
  <si>
    <t>cadia barolo</t>
  </si>
  <si>
    <t>cantina del n barbaresco</t>
  </si>
  <si>
    <t>castello barbar 9</t>
  </si>
  <si>
    <t>tenuta chardonnay</t>
  </si>
  <si>
    <t>tenuta moscato</t>
  </si>
  <si>
    <t>antica dist chinato</t>
  </si>
  <si>
    <t>moccagatta 11</t>
  </si>
  <si>
    <t>moccagatta 09</t>
  </si>
  <si>
    <t>moccagatta 06</t>
  </si>
  <si>
    <t>boglietti barolo</t>
  </si>
  <si>
    <t>24 – Autunno</t>
  </si>
  <si>
    <t>INNSE</t>
  </si>
  <si>
    <t>castello barbar 10</t>
  </si>
  <si>
    <t>25 – Pizza e Merluzzo</t>
  </si>
  <si>
    <t>castello barol 8</t>
  </si>
  <si>
    <t>26 – frizzanti si e no</t>
  </si>
  <si>
    <t>castello barol 6</t>
  </si>
  <si>
    <t>23 – ABRAXAS</t>
  </si>
  <si>
    <t>LISCATE</t>
  </si>
  <si>
    <t>dolce paola</t>
  </si>
  <si>
    <t>24 – PALAGIONE</t>
  </si>
  <si>
    <t>altro</t>
  </si>
  <si>
    <t>25 – CALABRIA</t>
  </si>
  <si>
    <t xml:space="preserve">VERNACCIA  </t>
  </si>
  <si>
    <t>27 – trippa e champagne</t>
  </si>
  <si>
    <t>LA COMPAGNIA</t>
  </si>
  <si>
    <t xml:space="preserve">rosato  </t>
  </si>
  <si>
    <t>26 – cassoeula e champagne</t>
  </si>
  <si>
    <t>chianti</t>
  </si>
  <si>
    <t>chianti sup</t>
  </si>
  <si>
    <t>antajar</t>
  </si>
  <si>
    <t>nero d avola erice torre dei venti</t>
  </si>
  <si>
    <t>hydra vernaccia iul palagione cerea e greci</t>
  </si>
  <si>
    <t>monica DI SARDEGNA</t>
  </si>
  <si>
    <t>gragnano pizza con joyce</t>
  </si>
  <si>
    <t>passito di pantell terre di zagara</t>
  </si>
  <si>
    <t>cusumano insolia chardonnay</t>
  </si>
  <si>
    <t>tavernello bianco frizza</t>
  </si>
  <si>
    <t>philipponnat champagne</t>
  </si>
  <si>
    <t>verdejo solar de vega</t>
  </si>
  <si>
    <t>dolcetto d alba amalia</t>
  </si>
  <si>
    <t>moscato reale puglia di paola</t>
  </si>
  <si>
    <t>CER</t>
  </si>
  <si>
    <t>giu</t>
  </si>
  <si>
    <t>EMI</t>
  </si>
  <si>
    <t>SOR</t>
  </si>
  <si>
    <t>TIN</t>
  </si>
  <si>
    <t>FRA</t>
  </si>
  <si>
    <t>crisera greco bianco</t>
  </si>
  <si>
    <t>crisera chardonnay costa viola</t>
  </si>
  <si>
    <t xml:space="preserve">crisera armacia </t>
  </si>
  <si>
    <t>crisera nerone nerello e sangiovese</t>
  </si>
  <si>
    <t>FP</t>
  </si>
  <si>
    <t>MS</t>
  </si>
  <si>
    <t>GRE</t>
  </si>
  <si>
    <t>ferraris ruche</t>
  </si>
  <si>
    <t xml:space="preserve"> - </t>
  </si>
  <si>
    <t>laurent perrier champagne</t>
  </si>
  <si>
    <t>ROB</t>
  </si>
  <si>
    <t>AND</t>
  </si>
  <si>
    <t xml:space="preserve">COL </t>
  </si>
  <si>
    <t>berte e cordini pinot</t>
  </si>
  <si>
    <t>7</t>
  </si>
  <si>
    <t>la cacciatora garganega</t>
  </si>
  <si>
    <t>gancia spum classico</t>
  </si>
  <si>
    <t>mumm champagne</t>
  </si>
  <si>
    <t>7,5</t>
  </si>
  <si>
    <t>barbara frizz</t>
  </si>
  <si>
    <t>M OSCATO TESOR</t>
  </si>
  <si>
    <t>VERMENTINO PALMA</t>
  </si>
  <si>
    <t>MONICA DI SARDEGNA</t>
  </si>
  <si>
    <t>CESANESE DEL PIGLIO</t>
  </si>
  <si>
    <t>TERRE DI FR</t>
  </si>
  <si>
    <t>VERDICCHIO MONCARO</t>
  </si>
  <si>
    <t>+</t>
  </si>
  <si>
    <t>-</t>
  </si>
  <si>
    <t>GAVI TERRE DA V</t>
  </si>
  <si>
    <t>=</t>
  </si>
  <si>
    <t>EXTREME</t>
  </si>
  <si>
    <t>BLANC DE</t>
  </si>
  <si>
    <t>13,Valle d'Aosta</t>
  </si>
  <si>
    <t>CITRA</t>
  </si>
  <si>
    <t>PROSECCO SUPERIORE</t>
  </si>
  <si>
    <t>VEUVE CLICQUOT</t>
  </si>
  <si>
    <t>PIAVE</t>
  </si>
  <si>
    <t>MANZONI BIANCO</t>
  </si>
  <si>
    <t>novello</t>
  </si>
  <si>
    <t>decameron</t>
  </si>
  <si>
    <t>GRECO</t>
  </si>
  <si>
    <t>FIANO</t>
  </si>
  <si>
    <t>MARQ RISCAL</t>
  </si>
  <si>
    <t xml:space="preserve"> Carpené Malvolti</t>
  </si>
  <si>
    <t xml:space="preserve">Prosecco Superiore </t>
  </si>
  <si>
    <t xml:space="preserve"> Casa Defrà </t>
  </si>
  <si>
    <t xml:space="preserve"> Cabernet Sauvignon</t>
  </si>
  <si>
    <t xml:space="preserve"> Vigneti Villabella</t>
  </si>
  <si>
    <t xml:space="preserve"> Ripasso Valpolicella</t>
  </si>
  <si>
    <t xml:space="preserve"> Cantina Valpolicella</t>
  </si>
  <si>
    <t xml:space="preserve"> Amarone</t>
  </si>
  <si>
    <t xml:space="preserve">Travaglino </t>
  </si>
  <si>
    <t xml:space="preserve"> Dorato </t>
  </si>
  <si>
    <t>la bernardina</t>
  </si>
  <si>
    <t>zibizzo</t>
  </si>
  <si>
    <t>MORELLINO</t>
  </si>
  <si>
    <t>16,TOSCANA</t>
  </si>
  <si>
    <t>BRUNELLO</t>
  </si>
  <si>
    <t>BUTTAFUOCO CHINATO</t>
  </si>
  <si>
    <t>Fabiano</t>
  </si>
  <si>
    <t xml:space="preserve">CASA  </t>
  </si>
  <si>
    <t>VERDEA</t>
  </si>
  <si>
    <t>22,ISOLETTA</t>
  </si>
  <si>
    <t>PASSITO VERDEA</t>
  </si>
  <si>
    <t>SAPERE&amp;SAPORI 2011</t>
  </si>
  <si>
    <t>29</t>
  </si>
  <si>
    <t>MALVASIA BIANCA</t>
  </si>
  <si>
    <t>LA COMPAGNIA PUGLIA</t>
  </si>
  <si>
    <t>ROSATO SOLISE</t>
  </si>
  <si>
    <t>PRIMITIVO PUNTA AQUILA</t>
  </si>
  <si>
    <t>MOSCATO D ASTI</t>
  </si>
  <si>
    <t>SANGIOVESE MARCHE</t>
  </si>
  <si>
    <t>GOURMET 150</t>
  </si>
  <si>
    <t>zuccolo</t>
  </si>
  <si>
    <t xml:space="preserve">lambrusco </t>
  </si>
  <si>
    <t>cjiarli</t>
  </si>
  <si>
    <t>rioja</t>
  </si>
  <si>
    <t>albaj</t>
  </si>
  <si>
    <t>casa</t>
  </si>
  <si>
    <t>durin</t>
  </si>
  <si>
    <t>i matti</t>
  </si>
  <si>
    <t>recioto valpolicella</t>
  </si>
  <si>
    <t>150 2</t>
  </si>
  <si>
    <t>laxas</t>
  </si>
  <si>
    <t>martin codax</t>
  </si>
  <si>
    <t>pazo de gallegos</t>
  </si>
  <si>
    <t>segnorio de rubios</t>
  </si>
  <si>
    <t>onav</t>
  </si>
  <si>
    <t>lusco</t>
  </si>
  <si>
    <t>agnusdei</t>
  </si>
  <si>
    <t>dehon</t>
  </si>
  <si>
    <t>champagne rose</t>
  </si>
  <si>
    <t>dominio</t>
  </si>
  <si>
    <t>legitimo fatto</t>
  </si>
  <si>
    <t>sapere gelato</t>
  </si>
  <si>
    <t>salice salentino FATTO</t>
  </si>
  <si>
    <t>malvasia  FATTO</t>
  </si>
  <si>
    <t>prosecco seyo</t>
  </si>
  <si>
    <t>18,pesce</t>
  </si>
  <si>
    <t>bardolino</t>
  </si>
  <si>
    <t>paella sannino mirra</t>
  </si>
  <si>
    <t>aliberti</t>
  </si>
  <si>
    <t>la compagnia di tindaro</t>
  </si>
  <si>
    <t>anniversario</t>
  </si>
  <si>
    <t>il fontanile</t>
  </si>
  <si>
    <t>ok</t>
  </si>
  <si>
    <t>scheda</t>
  </si>
  <si>
    <t>data</t>
  </si>
  <si>
    <t>evento</t>
  </si>
  <si>
    <t>vino</t>
  </si>
  <si>
    <t>PERR</t>
  </si>
  <si>
    <t>CERE</t>
  </si>
  <si>
    <t>ALIB</t>
  </si>
  <si>
    <t>RAZZ</t>
  </si>
  <si>
    <t>GREC</t>
  </si>
  <si>
    <t>DEB</t>
  </si>
  <si>
    <t>TIND</t>
  </si>
  <si>
    <t>GIUS</t>
  </si>
  <si>
    <t>MICH</t>
  </si>
  <si>
    <t>DEBO</t>
  </si>
  <si>
    <t>MARIO</t>
  </si>
  <si>
    <t>SORA</t>
  </si>
  <si>
    <t>FRAN</t>
  </si>
  <si>
    <t>DAVI</t>
  </si>
  <si>
    <t>SANN</t>
  </si>
  <si>
    <t>CLARA</t>
  </si>
  <si>
    <t>TIZI</t>
  </si>
  <si>
    <t>GIORD</t>
  </si>
  <si>
    <t>ALES</t>
  </si>
  <si>
    <t xml:space="preserve">vermentino  </t>
  </si>
  <si>
    <t>Media</t>
  </si>
  <si>
    <t>67 - grandi vini rossi</t>
  </si>
  <si>
    <t>CHIAV</t>
  </si>
  <si>
    <t>68 - SALENTO COI GOURMET</t>
  </si>
  <si>
    <t>69 - SALENTO COI LISCATESI</t>
  </si>
  <si>
    <t>ROSATO Torre Testa</t>
  </si>
  <si>
    <t>ROSSO Susumaniello</t>
  </si>
  <si>
    <t>PASSITO Rarum</t>
  </si>
  <si>
    <t>LAUR</t>
  </si>
  <si>
    <t>Negramaro rosato Rosa del Golfo</t>
  </si>
  <si>
    <t>Primitivo di Manduria Chiodi di garofano</t>
  </si>
  <si>
    <t>VALTELLINA SASSELLA</t>
  </si>
  <si>
    <t>PRIMITIVO DONNA MARZIA</t>
  </si>
  <si>
    <t>RUCHè</t>
  </si>
  <si>
    <t>70 - PESCE FRITTO E BIANCHI</t>
  </si>
  <si>
    <t>BARBERA Bricco Uccellone</t>
  </si>
  <si>
    <t>71 - RISOTTO CON OSSOBUCO E VINI PIEMONTESI</t>
  </si>
  <si>
    <t>VINI DELLA QUARANTENA</t>
  </si>
  <si>
    <t>TIMORASSO Derthona</t>
  </si>
  <si>
    <t>PRIMITIVO di MAND. La Curte</t>
  </si>
  <si>
    <t>LUGANA Sartori</t>
  </si>
  <si>
    <t>VALPOLICELLA Fabiano</t>
  </si>
  <si>
    <t>CHARDONNAY Ca di Rajo</t>
  </si>
  <si>
    <t>DORI</t>
  </si>
  <si>
    <t>CHIA</t>
  </si>
  <si>
    <t>ROMA</t>
  </si>
  <si>
    <t>MIRR</t>
  </si>
  <si>
    <t>VARI</t>
  </si>
  <si>
    <t>72 - UN BIANCO E UN ROSSO</t>
  </si>
  <si>
    <t>ALBARIGNO Organistrum</t>
  </si>
  <si>
    <t>ROERO Tumlin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</si>
</sst>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;@"/>
    <numFmt numFmtId="165" formatCode="0.0"/>
    <numFmt numFmtId="166" formatCode="dd/mm/yy"/>
    <numFmt numFmtId="167" formatCode="#,##0\ [$€-1];[Red]\-#,##0\ [$€-1]"/>
    <numFmt numFmtId="168" formatCode="d/m/yy;@"/>
    <numFmt numFmtId="169" formatCode="[$€-410]\ #,##0.00;[Red]\-[$€-410]\ #,##0.00"/>
    <numFmt numFmtId="170" formatCode="_-* #,##0.00\ [$€-410]_-;\-* #,##0.00\ [$€-410]_-;_-* &quot;-&quot;??\ [$€-410]_-;_-@_-"/>
    <numFmt numFmtId="171" formatCode="[$€-410]\ #,##0.0;[Red]\-[$€-410]\ #,##0.0"/>
    <numFmt numFmtId="172" formatCode="&quot;€&quot;\ #,##0.0;[Red]\-&quot;€&quot;\ #,##0.0"/>
  </numFmts>
  <fonts count="58"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name val="Arial Unicode MS"/>
      <family val="2"/>
    </font>
    <font>
      <u val="single"/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25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1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166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1" fontId="3" fillId="0" borderId="10" xfId="0" applyNumberFormat="1" applyFont="1" applyBorder="1" applyAlignment="1">
      <alignment horizontal="left" vertical="top" textRotation="255" wrapText="1"/>
    </xf>
    <xf numFmtId="16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textRotation="255" wrapText="1"/>
    </xf>
    <xf numFmtId="165" fontId="4" fillId="0" borderId="10" xfId="0" applyNumberFormat="1" applyFont="1" applyBorder="1" applyAlignment="1">
      <alignment horizontal="left" vertical="top" textRotation="255" wrapText="1"/>
    </xf>
    <xf numFmtId="165" fontId="3" fillId="0" borderId="10" xfId="0" applyNumberFormat="1" applyFont="1" applyBorder="1" applyAlignment="1">
      <alignment horizontal="left" vertical="top" textRotation="255" wrapText="1"/>
    </xf>
    <xf numFmtId="49" fontId="3" fillId="0" borderId="10" xfId="0" applyNumberFormat="1" applyFont="1" applyBorder="1" applyAlignment="1">
      <alignment horizontal="left" vertical="top" textRotation="255" wrapText="1"/>
    </xf>
    <xf numFmtId="166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" fontId="5" fillId="0" borderId="0" xfId="36" applyNumberFormat="1" applyFill="1" applyBorder="1" applyAlignment="1" applyProtection="1">
      <alignment horizontal="center"/>
      <protection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5" fillId="0" borderId="0" xfId="36" applyNumberFormat="1" applyFill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165" fontId="5" fillId="0" borderId="0" xfId="36" applyNumberFormat="1" applyFill="1" applyBorder="1" applyAlignment="1" applyProtection="1">
      <alignment horizontal="center"/>
      <protection/>
    </xf>
    <xf numFmtId="165" fontId="6" fillId="0" borderId="0" xfId="36" applyNumberFormat="1" applyFont="1" applyFill="1" applyBorder="1" applyAlignment="1" applyProtection="1">
      <alignment horizontal="center"/>
      <protection/>
    </xf>
    <xf numFmtId="1" fontId="6" fillId="0" borderId="0" xfId="36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36" applyNumberFormat="1" applyFill="1" applyBorder="1" applyAlignment="1" applyProtection="1">
      <alignment/>
      <protection/>
    </xf>
    <xf numFmtId="1" fontId="5" fillId="0" borderId="0" xfId="36" applyNumberForma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" fontId="1" fillId="0" borderId="0" xfId="0" applyNumberFormat="1" applyFont="1" applyAlignment="1">
      <alignment/>
    </xf>
    <xf numFmtId="165" fontId="5" fillId="0" borderId="0" xfId="36" applyNumberFormat="1" applyFill="1" applyBorder="1" applyAlignment="1" applyProtection="1">
      <alignment/>
      <protection/>
    </xf>
    <xf numFmtId="1" fontId="10" fillId="0" borderId="0" xfId="36" applyNumberFormat="1" applyFont="1" applyFill="1" applyBorder="1" applyAlignment="1" applyProtection="1">
      <alignment horizontal="center"/>
      <protection/>
    </xf>
    <xf numFmtId="1" fontId="11" fillId="0" borderId="0" xfId="36" applyNumberFormat="1" applyFont="1" applyFill="1" applyBorder="1" applyAlignment="1" applyProtection="1">
      <alignment horizontal="center"/>
      <protection/>
    </xf>
    <xf numFmtId="1" fontId="11" fillId="33" borderId="0" xfId="36" applyNumberFormat="1" applyFont="1" applyFill="1" applyBorder="1" applyAlignment="1" applyProtection="1">
      <alignment horizontal="center"/>
      <protection/>
    </xf>
    <xf numFmtId="1" fontId="12" fillId="0" borderId="0" xfId="36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7" fontId="2" fillId="0" borderId="0" xfId="0" applyNumberFormat="1" applyFont="1" applyAlignment="1">
      <alignment/>
    </xf>
    <xf numFmtId="1" fontId="1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17" fillId="0" borderId="0" xfId="0" applyNumberFormat="1" applyFont="1" applyAlignment="1">
      <alignment horizontal="center" vertical="center"/>
    </xf>
    <xf numFmtId="169" fontId="13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18" fillId="0" borderId="0" xfId="0" applyNumberFormat="1" applyFont="1" applyFill="1" applyAlignment="1">
      <alignment horizontal="center" vertical="center"/>
    </xf>
    <xf numFmtId="1" fontId="57" fillId="0" borderId="0" xfId="0" applyNumberFormat="1" applyFont="1" applyAlignment="1">
      <alignment horizontal="center" vertical="center"/>
    </xf>
    <xf numFmtId="170" fontId="2" fillId="0" borderId="0" xfId="60" applyNumberFormat="1" applyFont="1" applyFill="1" applyBorder="1" applyAlignment="1">
      <alignment horizontal="center" vertical="center"/>
    </xf>
    <xf numFmtId="170" fontId="2" fillId="0" borderId="0" xfId="60" applyNumberFormat="1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FF333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V1060"/>
  <sheetViews>
    <sheetView zoomScaleSheetLayoutView="75" zoomScalePageLayoutView="0" workbookViewId="0" topLeftCell="A937">
      <selection activeCell="A941" sqref="A941"/>
    </sheetView>
  </sheetViews>
  <sheetFormatPr defaultColWidth="9.140625" defaultRowHeight="12.75" customHeight="1"/>
  <cols>
    <col min="1" max="1" width="5.7109375" style="1" customWidth="1"/>
    <col min="2" max="2" width="6.57421875" style="2" customWidth="1"/>
    <col min="3" max="3" width="15.8515625" style="3" customWidth="1"/>
    <col min="4" max="4" width="14.140625" style="3" customWidth="1"/>
    <col min="5" max="5" width="9.7109375" style="3" customWidth="1"/>
    <col min="6" max="9" width="3.8515625" style="3" customWidth="1"/>
    <col min="10" max="10" width="3.8515625" style="4" customWidth="1"/>
    <col min="11" max="11" width="3.8515625" style="5" customWidth="1"/>
    <col min="12" max="12" width="3.8515625" style="6" customWidth="1"/>
    <col min="13" max="13" width="3.8515625" style="3" customWidth="1"/>
    <col min="14" max="14" width="22.8515625" style="3" customWidth="1"/>
    <col min="15" max="15" width="7.57421875" style="3" customWidth="1"/>
    <col min="16" max="16" width="7.7109375" style="7" customWidth="1"/>
    <col min="17" max="17" width="6.00390625" style="3" customWidth="1"/>
    <col min="18" max="18" width="40.57421875" style="8" customWidth="1"/>
    <col min="19" max="16384" width="9.140625" style="3" customWidth="1"/>
  </cols>
  <sheetData>
    <row r="1" spans="1:18" s="17" customFormat="1" ht="12.75" customHeight="1">
      <c r="A1" s="9" t="s">
        <v>0</v>
      </c>
      <c r="B1" s="10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 t="s">
        <v>5</v>
      </c>
      <c r="H1" s="12" t="s">
        <v>6</v>
      </c>
      <c r="I1" s="12" t="s">
        <v>7</v>
      </c>
      <c r="J1" s="13" t="s">
        <v>8</v>
      </c>
      <c r="K1" s="13" t="s">
        <v>9</v>
      </c>
      <c r="L1" s="14" t="s">
        <v>10</v>
      </c>
      <c r="M1" s="15" t="s">
        <v>11</v>
      </c>
      <c r="N1" s="11" t="s">
        <v>12</v>
      </c>
      <c r="O1" s="11" t="s">
        <v>13</v>
      </c>
      <c r="P1" s="16"/>
      <c r="Q1" s="11" t="s">
        <v>13</v>
      </c>
      <c r="R1" s="11" t="s">
        <v>14</v>
      </c>
    </row>
    <row r="2" spans="1:18" s="26" customFormat="1" ht="81" customHeight="1">
      <c r="A2" s="18" t="s">
        <v>15</v>
      </c>
      <c r="B2" s="19" t="s">
        <v>1</v>
      </c>
      <c r="C2" s="20" t="s">
        <v>2</v>
      </c>
      <c r="D2" s="20" t="s">
        <v>3</v>
      </c>
      <c r="E2" s="21" t="s">
        <v>16</v>
      </c>
      <c r="F2" s="21" t="s">
        <v>17</v>
      </c>
      <c r="G2" s="21" t="s">
        <v>17</v>
      </c>
      <c r="H2" s="21" t="s">
        <v>18</v>
      </c>
      <c r="I2" s="21" t="s">
        <v>19</v>
      </c>
      <c r="J2" s="22" t="s">
        <v>20</v>
      </c>
      <c r="K2" s="23" t="s">
        <v>9</v>
      </c>
      <c r="L2" s="24" t="s">
        <v>21</v>
      </c>
      <c r="M2" s="20" t="s">
        <v>11</v>
      </c>
      <c r="N2" s="20" t="s">
        <v>22</v>
      </c>
      <c r="O2" s="20" t="s">
        <v>13</v>
      </c>
      <c r="P2" s="25"/>
      <c r="Q2" s="20" t="s">
        <v>13</v>
      </c>
      <c r="R2" s="20" t="s">
        <v>14</v>
      </c>
    </row>
    <row r="3" spans="1:20" s="29" customFormat="1" ht="12.75" customHeight="1">
      <c r="A3" s="27">
        <v>1</v>
      </c>
      <c r="B3" s="2">
        <v>37622</v>
      </c>
      <c r="C3" s="3" t="s">
        <v>23</v>
      </c>
      <c r="D3" s="3" t="s">
        <v>24</v>
      </c>
      <c r="E3" s="3" t="s">
        <v>25</v>
      </c>
      <c r="F3" s="3">
        <v>1</v>
      </c>
      <c r="G3" s="3">
        <v>1</v>
      </c>
      <c r="H3" s="3">
        <v>3.5</v>
      </c>
      <c r="I3" s="3">
        <v>5.5</v>
      </c>
      <c r="J3" s="4"/>
      <c r="K3" s="28"/>
      <c r="L3" s="6" t="s">
        <v>26</v>
      </c>
      <c r="M3" s="3" t="s">
        <v>27</v>
      </c>
      <c r="N3" s="3" t="s">
        <v>28</v>
      </c>
      <c r="O3" s="3" t="s">
        <v>29</v>
      </c>
      <c r="P3" s="7"/>
      <c r="Q3" s="3"/>
      <c r="R3" s="8"/>
      <c r="S3"/>
      <c r="T3"/>
    </row>
    <row r="4" spans="1:20" ht="12.75" customHeight="1">
      <c r="A4" s="27">
        <v>2</v>
      </c>
      <c r="B4" s="2">
        <v>37622</v>
      </c>
      <c r="C4" s="3" t="s">
        <v>30</v>
      </c>
      <c r="D4" s="3" t="s">
        <v>31</v>
      </c>
      <c r="E4" s="3" t="s">
        <v>25</v>
      </c>
      <c r="F4" s="3">
        <v>1</v>
      </c>
      <c r="G4" s="3">
        <v>1</v>
      </c>
      <c r="H4" s="3">
        <v>4</v>
      </c>
      <c r="I4" s="3">
        <v>6.5</v>
      </c>
      <c r="K4" s="28"/>
      <c r="L4" s="6" t="s">
        <v>32</v>
      </c>
      <c r="M4" s="3" t="s">
        <v>33</v>
      </c>
      <c r="N4" s="3" t="s">
        <v>31</v>
      </c>
      <c r="O4" s="3" t="s">
        <v>34</v>
      </c>
      <c r="S4"/>
      <c r="T4"/>
    </row>
    <row r="5" spans="1:20" ht="12.75" customHeight="1">
      <c r="A5" s="27">
        <v>3</v>
      </c>
      <c r="B5" s="2">
        <v>37622</v>
      </c>
      <c r="C5" s="3" t="s">
        <v>35</v>
      </c>
      <c r="E5" s="3" t="s">
        <v>25</v>
      </c>
      <c r="F5" s="3">
        <v>2</v>
      </c>
      <c r="G5" s="3">
        <v>2</v>
      </c>
      <c r="H5" s="3">
        <v>3.5</v>
      </c>
      <c r="I5" s="3">
        <v>6</v>
      </c>
      <c r="K5" s="28"/>
      <c r="L5" s="6" t="s">
        <v>26</v>
      </c>
      <c r="M5" s="30" t="s">
        <v>36</v>
      </c>
      <c r="N5" s="3" t="s">
        <v>28</v>
      </c>
      <c r="O5" s="3" t="s">
        <v>29</v>
      </c>
      <c r="S5"/>
      <c r="T5"/>
    </row>
    <row r="6" spans="1:20" ht="12.75" customHeight="1">
      <c r="A6" s="27">
        <v>4</v>
      </c>
      <c r="B6" s="2">
        <v>37622</v>
      </c>
      <c r="C6" s="3" t="s">
        <v>37</v>
      </c>
      <c r="D6" s="3" t="s">
        <v>38</v>
      </c>
      <c r="E6" s="3" t="s">
        <v>39</v>
      </c>
      <c r="F6" s="3">
        <v>3</v>
      </c>
      <c r="G6" s="3">
        <v>3</v>
      </c>
      <c r="H6" s="3">
        <v>2</v>
      </c>
      <c r="I6" s="3">
        <v>6.5</v>
      </c>
      <c r="K6" s="28"/>
      <c r="L6" s="6" t="s">
        <v>40</v>
      </c>
      <c r="M6" s="3" t="s">
        <v>38</v>
      </c>
      <c r="N6" s="3" t="s">
        <v>38</v>
      </c>
      <c r="S6"/>
      <c r="T6"/>
    </row>
    <row r="7" spans="1:20" ht="12.75" customHeight="1">
      <c r="A7" s="27">
        <v>5</v>
      </c>
      <c r="B7" s="2">
        <v>37622</v>
      </c>
      <c r="C7" s="3" t="s">
        <v>41</v>
      </c>
      <c r="E7" s="3" t="s">
        <v>39</v>
      </c>
      <c r="F7" s="3">
        <v>3</v>
      </c>
      <c r="G7" s="3">
        <v>3</v>
      </c>
      <c r="H7" s="3">
        <v>2.5</v>
      </c>
      <c r="I7" s="3">
        <v>6.5</v>
      </c>
      <c r="K7" s="28"/>
      <c r="L7" s="6" t="s">
        <v>42</v>
      </c>
      <c r="M7" s="3" t="s">
        <v>43</v>
      </c>
      <c r="N7" s="3" t="s">
        <v>44</v>
      </c>
      <c r="O7" s="3" t="s">
        <v>45</v>
      </c>
      <c r="S7"/>
      <c r="T7"/>
    </row>
    <row r="8" spans="1:20" ht="12.75" customHeight="1">
      <c r="A8" s="27">
        <v>6</v>
      </c>
      <c r="B8" s="2">
        <v>37622</v>
      </c>
      <c r="C8" s="3" t="s">
        <v>46</v>
      </c>
      <c r="E8" s="3" t="s">
        <v>39</v>
      </c>
      <c r="F8" s="3">
        <v>2</v>
      </c>
      <c r="G8" s="3">
        <v>2</v>
      </c>
      <c r="H8" s="3">
        <v>3</v>
      </c>
      <c r="I8" s="3">
        <v>6.5</v>
      </c>
      <c r="J8" s="31">
        <v>6</v>
      </c>
      <c r="K8" s="28">
        <v>2</v>
      </c>
      <c r="L8" s="6" t="s">
        <v>42</v>
      </c>
      <c r="M8" s="3" t="s">
        <v>47</v>
      </c>
      <c r="N8" s="3" t="s">
        <v>48</v>
      </c>
      <c r="O8" s="3" t="s">
        <v>49</v>
      </c>
      <c r="S8"/>
      <c r="T8"/>
    </row>
    <row r="9" spans="1:20" ht="12.75" customHeight="1">
      <c r="A9" s="27">
        <v>7</v>
      </c>
      <c r="B9" s="2">
        <v>37622</v>
      </c>
      <c r="C9" s="3" t="s">
        <v>50</v>
      </c>
      <c r="D9" s="3" t="s">
        <v>51</v>
      </c>
      <c r="E9" s="3" t="s">
        <v>52</v>
      </c>
      <c r="F9" s="3">
        <v>2</v>
      </c>
      <c r="G9" s="3">
        <v>2</v>
      </c>
      <c r="H9" s="3">
        <v>3</v>
      </c>
      <c r="I9" s="3">
        <v>6.5</v>
      </c>
      <c r="K9" s="28"/>
      <c r="M9" s="3" t="s">
        <v>53</v>
      </c>
      <c r="N9" s="3" t="s">
        <v>54</v>
      </c>
      <c r="O9" s="3" t="s">
        <v>55</v>
      </c>
      <c r="S9"/>
      <c r="T9"/>
    </row>
    <row r="10" spans="1:20" ht="12.75" customHeight="1">
      <c r="A10" s="27">
        <v>8</v>
      </c>
      <c r="B10" s="2">
        <v>37622</v>
      </c>
      <c r="C10" s="3" t="s">
        <v>56</v>
      </c>
      <c r="E10" s="3" t="s">
        <v>52</v>
      </c>
      <c r="F10" s="3">
        <v>2</v>
      </c>
      <c r="G10" s="3">
        <v>2</v>
      </c>
      <c r="H10" s="3">
        <v>3</v>
      </c>
      <c r="I10" s="3">
        <v>6.5</v>
      </c>
      <c r="K10" s="28"/>
      <c r="L10" s="6" t="s">
        <v>26</v>
      </c>
      <c r="M10" s="3" t="s">
        <v>57</v>
      </c>
      <c r="N10" s="3" t="s">
        <v>48</v>
      </c>
      <c r="O10" s="3" t="s">
        <v>49</v>
      </c>
      <c r="S10"/>
      <c r="T10"/>
    </row>
    <row r="11" spans="1:20" ht="12.75" customHeight="1">
      <c r="A11" s="27">
        <v>9</v>
      </c>
      <c r="B11" s="2">
        <v>37654</v>
      </c>
      <c r="C11" s="3" t="s">
        <v>41</v>
      </c>
      <c r="D11" s="3" t="s">
        <v>58</v>
      </c>
      <c r="E11" s="3" t="s">
        <v>59</v>
      </c>
      <c r="F11" s="3">
        <v>1.5</v>
      </c>
      <c r="G11" s="3">
        <v>1.5</v>
      </c>
      <c r="H11" s="3">
        <v>3</v>
      </c>
      <c r="I11" s="3">
        <v>6</v>
      </c>
      <c r="K11" s="28"/>
      <c r="M11" s="3" t="s">
        <v>43</v>
      </c>
      <c r="N11" s="3" t="s">
        <v>58</v>
      </c>
      <c r="O11" s="3" t="s">
        <v>60</v>
      </c>
      <c r="S11"/>
      <c r="T11"/>
    </row>
    <row r="12" spans="1:20" ht="12.75" customHeight="1">
      <c r="A12" s="27">
        <v>10</v>
      </c>
      <c r="B12" s="2">
        <v>37654</v>
      </c>
      <c r="C12" s="3" t="s">
        <v>61</v>
      </c>
      <c r="D12" s="3" t="s">
        <v>62</v>
      </c>
      <c r="E12" s="3" t="s">
        <v>59</v>
      </c>
      <c r="F12" s="3">
        <v>2</v>
      </c>
      <c r="G12" s="3">
        <v>2</v>
      </c>
      <c r="H12" s="3">
        <v>2.5</v>
      </c>
      <c r="I12" s="3">
        <v>6.5</v>
      </c>
      <c r="J12" s="31">
        <v>8</v>
      </c>
      <c r="K12" s="28">
        <v>2</v>
      </c>
      <c r="M12" s="3" t="s">
        <v>47</v>
      </c>
      <c r="N12" s="3" t="s">
        <v>62</v>
      </c>
      <c r="O12" s="3" t="s">
        <v>63</v>
      </c>
      <c r="S12"/>
      <c r="T12"/>
    </row>
    <row r="13" spans="1:20" ht="12.75" customHeight="1">
      <c r="A13" s="27">
        <v>11</v>
      </c>
      <c r="B13" s="2">
        <v>37654</v>
      </c>
      <c r="C13" s="3" t="s">
        <v>64</v>
      </c>
      <c r="D13" s="3" t="s">
        <v>65</v>
      </c>
      <c r="E13" s="3" t="s">
        <v>66</v>
      </c>
      <c r="F13" s="3">
        <v>4</v>
      </c>
      <c r="G13" s="3">
        <v>4</v>
      </c>
      <c r="H13" s="3">
        <v>1</v>
      </c>
      <c r="I13" s="3">
        <v>7.5</v>
      </c>
      <c r="K13" s="28"/>
      <c r="L13" s="6" t="s">
        <v>42</v>
      </c>
      <c r="M13" s="3" t="s">
        <v>27</v>
      </c>
      <c r="N13" s="3" t="s">
        <v>67</v>
      </c>
      <c r="S13"/>
      <c r="T13"/>
    </row>
    <row r="14" spans="1:20" ht="12.75" customHeight="1">
      <c r="A14" s="27">
        <v>12</v>
      </c>
      <c r="B14" s="2">
        <v>37654</v>
      </c>
      <c r="C14" s="3" t="s">
        <v>68</v>
      </c>
      <c r="D14" s="3" t="s">
        <v>69</v>
      </c>
      <c r="E14" s="3" t="s">
        <v>25</v>
      </c>
      <c r="F14" s="3">
        <v>1</v>
      </c>
      <c r="G14" s="3">
        <v>1</v>
      </c>
      <c r="H14" s="3">
        <v>3.5</v>
      </c>
      <c r="I14" s="3">
        <v>5</v>
      </c>
      <c r="K14" s="28"/>
      <c r="L14" s="6" t="s">
        <v>32</v>
      </c>
      <c r="M14" s="3" t="s">
        <v>27</v>
      </c>
      <c r="N14" s="3" t="s">
        <v>70</v>
      </c>
      <c r="O14" s="3" t="s">
        <v>71</v>
      </c>
      <c r="R14" s="8" t="s">
        <v>72</v>
      </c>
      <c r="S14"/>
      <c r="T14"/>
    </row>
    <row r="15" spans="1:20" ht="12.75" customHeight="1">
      <c r="A15" s="27">
        <v>13</v>
      </c>
      <c r="B15" s="2">
        <v>37654</v>
      </c>
      <c r="C15" s="3" t="s">
        <v>73</v>
      </c>
      <c r="E15" s="3" t="s">
        <v>25</v>
      </c>
      <c r="F15" s="3">
        <v>2</v>
      </c>
      <c r="G15" s="3">
        <v>2</v>
      </c>
      <c r="H15" s="3">
        <v>3</v>
      </c>
      <c r="I15" s="3">
        <v>7.5</v>
      </c>
      <c r="K15" s="28"/>
      <c r="M15" s="3" t="s">
        <v>36</v>
      </c>
      <c r="N15" s="3" t="s">
        <v>28</v>
      </c>
      <c r="O15" s="3" t="s">
        <v>29</v>
      </c>
      <c r="P15" s="7" t="s">
        <v>74</v>
      </c>
      <c r="Q15" s="3" t="s">
        <v>75</v>
      </c>
      <c r="S15"/>
      <c r="T15"/>
    </row>
    <row r="16" spans="1:20" ht="12.75" customHeight="1">
      <c r="A16" s="27">
        <v>14</v>
      </c>
      <c r="B16" s="2">
        <v>37654</v>
      </c>
      <c r="C16" s="3" t="s">
        <v>76</v>
      </c>
      <c r="E16" s="3" t="s">
        <v>52</v>
      </c>
      <c r="F16" s="3">
        <v>2</v>
      </c>
      <c r="G16" s="3">
        <v>2</v>
      </c>
      <c r="H16" s="3">
        <v>3</v>
      </c>
      <c r="I16" s="3">
        <v>7</v>
      </c>
      <c r="K16" s="28"/>
      <c r="M16" s="3" t="s">
        <v>77</v>
      </c>
      <c r="N16" s="3" t="s">
        <v>78</v>
      </c>
      <c r="O16" s="3" t="s">
        <v>79</v>
      </c>
      <c r="S16"/>
      <c r="T16"/>
    </row>
    <row r="17" spans="1:20" ht="12.75" customHeight="1">
      <c r="A17" s="27">
        <v>15</v>
      </c>
      <c r="B17" s="2">
        <v>37683</v>
      </c>
      <c r="C17" s="3" t="s">
        <v>80</v>
      </c>
      <c r="D17" s="3" t="s">
        <v>80</v>
      </c>
      <c r="E17" s="3" t="s">
        <v>39</v>
      </c>
      <c r="F17" s="3">
        <v>3.5</v>
      </c>
      <c r="G17" s="3">
        <v>3.5</v>
      </c>
      <c r="H17" s="3">
        <v>2</v>
      </c>
      <c r="I17" s="3">
        <v>8.5</v>
      </c>
      <c r="J17" s="4">
        <v>4.69</v>
      </c>
      <c r="K17" s="28">
        <v>4</v>
      </c>
      <c r="L17" s="6" t="s">
        <v>40</v>
      </c>
      <c r="M17" s="3" t="s">
        <v>38</v>
      </c>
      <c r="N17" s="3" t="s">
        <v>38</v>
      </c>
      <c r="O17" s="3" t="s">
        <v>81</v>
      </c>
      <c r="S17"/>
      <c r="T17"/>
    </row>
    <row r="18" spans="1:20" ht="12.75" customHeight="1">
      <c r="A18" s="27">
        <v>16</v>
      </c>
      <c r="B18" s="2">
        <v>37683</v>
      </c>
      <c r="C18" s="3" t="s">
        <v>82</v>
      </c>
      <c r="D18" s="3" t="s">
        <v>83</v>
      </c>
      <c r="E18" s="3" t="s">
        <v>39</v>
      </c>
      <c r="F18" s="3">
        <v>3</v>
      </c>
      <c r="G18" s="3">
        <v>3</v>
      </c>
      <c r="H18" s="3">
        <v>2.5</v>
      </c>
      <c r="I18" s="3">
        <v>7.5</v>
      </c>
      <c r="K18" s="28"/>
      <c r="M18" s="3" t="s">
        <v>84</v>
      </c>
      <c r="N18" s="3" t="s">
        <v>85</v>
      </c>
      <c r="O18" s="3" t="s">
        <v>86</v>
      </c>
      <c r="S18"/>
      <c r="T18"/>
    </row>
    <row r="19" spans="1:20" ht="12.75" customHeight="1">
      <c r="A19" s="27">
        <v>17</v>
      </c>
      <c r="B19" s="2">
        <v>37683</v>
      </c>
      <c r="C19" s="3" t="s">
        <v>61</v>
      </c>
      <c r="E19" s="3" t="s">
        <v>39</v>
      </c>
      <c r="F19" s="3">
        <v>4</v>
      </c>
      <c r="G19" s="3">
        <v>4</v>
      </c>
      <c r="H19" s="3">
        <v>2</v>
      </c>
      <c r="I19" s="3">
        <v>8.5</v>
      </c>
      <c r="J19" s="31">
        <v>8</v>
      </c>
      <c r="K19" s="28">
        <v>3.5</v>
      </c>
      <c r="L19" s="6" t="s">
        <v>40</v>
      </c>
      <c r="M19" s="3" t="s">
        <v>87</v>
      </c>
      <c r="N19" s="3" t="s">
        <v>88</v>
      </c>
      <c r="O19" s="3" t="s">
        <v>89</v>
      </c>
      <c r="S19"/>
      <c r="T19"/>
    </row>
    <row r="20" spans="1:20" ht="12.75" customHeight="1">
      <c r="A20" s="27">
        <v>18</v>
      </c>
      <c r="B20" s="2">
        <v>37683</v>
      </c>
      <c r="C20" s="3" t="s">
        <v>90</v>
      </c>
      <c r="D20" s="3" t="s">
        <v>91</v>
      </c>
      <c r="E20" s="3" t="s">
        <v>52</v>
      </c>
      <c r="F20" s="3">
        <v>2</v>
      </c>
      <c r="G20" s="3">
        <v>2</v>
      </c>
      <c r="H20" s="3">
        <v>2.5</v>
      </c>
      <c r="I20" s="3">
        <v>6.5</v>
      </c>
      <c r="J20" s="4">
        <v>1.09</v>
      </c>
      <c r="K20" s="28">
        <v>4</v>
      </c>
      <c r="L20" s="6" t="s">
        <v>42</v>
      </c>
      <c r="M20" s="3" t="s">
        <v>92</v>
      </c>
      <c r="N20" s="3" t="s">
        <v>92</v>
      </c>
      <c r="O20" s="3" t="s">
        <v>93</v>
      </c>
      <c r="S20"/>
      <c r="T20"/>
    </row>
    <row r="21" spans="1:20" ht="12.75" customHeight="1">
      <c r="A21" s="27">
        <v>19</v>
      </c>
      <c r="B21" s="2">
        <v>37715</v>
      </c>
      <c r="C21" s="3" t="s">
        <v>94</v>
      </c>
      <c r="D21" s="3" t="s">
        <v>94</v>
      </c>
      <c r="E21" s="3" t="s">
        <v>95</v>
      </c>
      <c r="F21" s="3">
        <v>1.5</v>
      </c>
      <c r="G21" s="3">
        <v>1.5</v>
      </c>
      <c r="H21" s="3">
        <v>3</v>
      </c>
      <c r="I21" s="3">
        <v>6</v>
      </c>
      <c r="K21" s="28"/>
      <c r="L21" s="6" t="s">
        <v>42</v>
      </c>
      <c r="M21" s="3" t="s">
        <v>38</v>
      </c>
      <c r="N21" s="3" t="s">
        <v>96</v>
      </c>
      <c r="P21" s="7" t="s">
        <v>97</v>
      </c>
      <c r="S21"/>
      <c r="T21"/>
    </row>
    <row r="22" spans="1:20" ht="12.75" customHeight="1">
      <c r="A22" s="27">
        <v>20</v>
      </c>
      <c r="B22" s="2">
        <v>37715</v>
      </c>
      <c r="C22" s="3" t="s">
        <v>98</v>
      </c>
      <c r="D22" s="3" t="s">
        <v>99</v>
      </c>
      <c r="E22" s="3" t="s">
        <v>66</v>
      </c>
      <c r="F22" s="3">
        <v>3</v>
      </c>
      <c r="G22" s="3">
        <v>3</v>
      </c>
      <c r="H22" s="3">
        <v>1.5</v>
      </c>
      <c r="I22" s="3">
        <v>6</v>
      </c>
      <c r="J22" s="4">
        <v>1.75</v>
      </c>
      <c r="K22" s="28">
        <v>3</v>
      </c>
      <c r="M22" s="3" t="s">
        <v>92</v>
      </c>
      <c r="N22" s="3" t="s">
        <v>100</v>
      </c>
      <c r="O22" s="3" t="s">
        <v>101</v>
      </c>
      <c r="R22" s="8" t="s">
        <v>102</v>
      </c>
      <c r="S22"/>
      <c r="T22"/>
    </row>
    <row r="23" spans="1:20" ht="12.75" customHeight="1">
      <c r="A23" s="27">
        <v>21</v>
      </c>
      <c r="B23" s="2">
        <v>37715</v>
      </c>
      <c r="C23" s="3" t="s">
        <v>103</v>
      </c>
      <c r="D23" s="3" t="s">
        <v>103</v>
      </c>
      <c r="E23" s="3" t="s">
        <v>25</v>
      </c>
      <c r="F23" s="3">
        <v>2</v>
      </c>
      <c r="G23" s="3">
        <v>2</v>
      </c>
      <c r="H23" s="3">
        <v>3</v>
      </c>
      <c r="I23" s="3">
        <v>7</v>
      </c>
      <c r="K23" s="28"/>
      <c r="M23" s="3" t="s">
        <v>104</v>
      </c>
      <c r="N23" s="3" t="s">
        <v>104</v>
      </c>
      <c r="O23" s="3" t="s">
        <v>105</v>
      </c>
      <c r="P23" s="7" t="s">
        <v>29</v>
      </c>
      <c r="R23" s="8" t="s">
        <v>106</v>
      </c>
      <c r="S23"/>
      <c r="T23"/>
    </row>
    <row r="24" spans="1:20" ht="12.75" customHeight="1">
      <c r="A24" s="27">
        <v>22</v>
      </c>
      <c r="B24" s="2">
        <v>37715</v>
      </c>
      <c r="C24" s="3" t="s">
        <v>94</v>
      </c>
      <c r="D24" s="3" t="s">
        <v>94</v>
      </c>
      <c r="E24" s="3" t="s">
        <v>39</v>
      </c>
      <c r="F24" s="3">
        <v>3</v>
      </c>
      <c r="G24" s="3">
        <v>3</v>
      </c>
      <c r="H24" s="3">
        <v>2</v>
      </c>
      <c r="I24" s="3">
        <v>7.5</v>
      </c>
      <c r="K24" s="28"/>
      <c r="L24" s="6" t="s">
        <v>40</v>
      </c>
      <c r="M24" s="3" t="s">
        <v>38</v>
      </c>
      <c r="N24" s="3" t="s">
        <v>38</v>
      </c>
      <c r="O24" s="3" t="s">
        <v>81</v>
      </c>
      <c r="P24" s="7" t="s">
        <v>93</v>
      </c>
      <c r="R24" s="8" t="s">
        <v>107</v>
      </c>
      <c r="S24"/>
      <c r="T24"/>
    </row>
    <row r="25" spans="1:20" ht="12.75" customHeight="1">
      <c r="A25" s="27">
        <v>23</v>
      </c>
      <c r="B25" s="2">
        <v>37715</v>
      </c>
      <c r="C25" s="3" t="s">
        <v>108</v>
      </c>
      <c r="D25" s="3" t="s">
        <v>51</v>
      </c>
      <c r="E25" s="3" t="s">
        <v>52</v>
      </c>
      <c r="F25" s="3">
        <v>2</v>
      </c>
      <c r="G25" s="3">
        <v>2</v>
      </c>
      <c r="H25" s="3">
        <v>2.5</v>
      </c>
      <c r="I25" s="3">
        <v>6</v>
      </c>
      <c r="J25" s="4">
        <v>2</v>
      </c>
      <c r="K25" s="28">
        <v>3</v>
      </c>
      <c r="L25" s="6" t="s">
        <v>109</v>
      </c>
      <c r="M25" s="3" t="s">
        <v>53</v>
      </c>
      <c r="N25" s="3" t="s">
        <v>110</v>
      </c>
      <c r="O25" s="3" t="s">
        <v>111</v>
      </c>
      <c r="P25" s="7" t="s">
        <v>55</v>
      </c>
      <c r="S25"/>
      <c r="T25"/>
    </row>
    <row r="26" spans="1:20" ht="12.75" customHeight="1">
      <c r="A26" s="27">
        <v>24</v>
      </c>
      <c r="B26" s="2">
        <v>37742</v>
      </c>
      <c r="C26" s="3" t="s">
        <v>112</v>
      </c>
      <c r="D26" s="3" t="s">
        <v>113</v>
      </c>
      <c r="E26" s="3" t="s">
        <v>52</v>
      </c>
      <c r="I26" s="3">
        <v>6.5</v>
      </c>
      <c r="J26" s="4">
        <v>0.8</v>
      </c>
      <c r="K26" s="28">
        <v>4.5</v>
      </c>
      <c r="M26" s="3" t="s">
        <v>77</v>
      </c>
      <c r="N26" s="3" t="s">
        <v>78</v>
      </c>
      <c r="O26" s="3" t="s">
        <v>79</v>
      </c>
      <c r="R26" s="8" t="s">
        <v>114</v>
      </c>
      <c r="S26"/>
      <c r="T26"/>
    </row>
    <row r="27" spans="1:20" ht="12.75" customHeight="1">
      <c r="A27" s="27">
        <v>25</v>
      </c>
      <c r="B27" s="2">
        <v>37746</v>
      </c>
      <c r="C27" s="3" t="s">
        <v>115</v>
      </c>
      <c r="D27" s="3" t="s">
        <v>116</v>
      </c>
      <c r="E27" s="3" t="s">
        <v>25</v>
      </c>
      <c r="F27" s="3">
        <v>2</v>
      </c>
      <c r="G27" s="3">
        <v>2</v>
      </c>
      <c r="H27" s="3">
        <v>3</v>
      </c>
      <c r="I27" s="3">
        <v>5.5</v>
      </c>
      <c r="K27" s="28"/>
      <c r="M27" s="3" t="s">
        <v>36</v>
      </c>
      <c r="N27" s="3" t="s">
        <v>117</v>
      </c>
      <c r="R27" s="8" t="s">
        <v>118</v>
      </c>
      <c r="S27"/>
      <c r="T27"/>
    </row>
    <row r="28" spans="1:20" ht="12.75" customHeight="1">
      <c r="A28" s="27">
        <v>26</v>
      </c>
      <c r="B28" s="2">
        <v>37746</v>
      </c>
      <c r="C28" s="3" t="s">
        <v>76</v>
      </c>
      <c r="E28" s="3" t="s">
        <v>25</v>
      </c>
      <c r="F28" s="3">
        <v>2</v>
      </c>
      <c r="G28" s="3">
        <v>2</v>
      </c>
      <c r="H28" s="3">
        <v>3</v>
      </c>
      <c r="I28" s="3">
        <v>6.7</v>
      </c>
      <c r="K28" s="28"/>
      <c r="M28" s="3" t="s">
        <v>27</v>
      </c>
      <c r="N28" s="3" t="s">
        <v>28</v>
      </c>
      <c r="R28" s="8" t="s">
        <v>119</v>
      </c>
      <c r="S28"/>
      <c r="T28"/>
    </row>
    <row r="29" spans="1:20" ht="12.75" customHeight="1">
      <c r="A29" s="27">
        <v>27</v>
      </c>
      <c r="B29" s="2">
        <v>37746</v>
      </c>
      <c r="C29" s="3" t="s">
        <v>120</v>
      </c>
      <c r="D29" s="3" t="s">
        <v>120</v>
      </c>
      <c r="E29" s="3" t="s">
        <v>39</v>
      </c>
      <c r="F29" s="3">
        <v>3</v>
      </c>
      <c r="G29" s="3">
        <v>3</v>
      </c>
      <c r="H29" s="3">
        <v>2.5</v>
      </c>
      <c r="I29" s="3">
        <v>7</v>
      </c>
      <c r="J29" s="4">
        <v>3.74</v>
      </c>
      <c r="K29" s="28">
        <v>3</v>
      </c>
      <c r="M29" s="3" t="s">
        <v>121</v>
      </c>
      <c r="N29" s="3" t="s">
        <v>122</v>
      </c>
      <c r="O29" s="3" t="s">
        <v>49</v>
      </c>
      <c r="R29" s="8" t="s">
        <v>123</v>
      </c>
      <c r="S29"/>
      <c r="T29"/>
    </row>
    <row r="30" spans="1:20" ht="12.75" customHeight="1">
      <c r="A30" s="27">
        <v>28</v>
      </c>
      <c r="B30" s="2">
        <v>37746</v>
      </c>
      <c r="C30" s="3" t="s">
        <v>124</v>
      </c>
      <c r="D30" s="3" t="s">
        <v>125</v>
      </c>
      <c r="E30" s="3" t="s">
        <v>39</v>
      </c>
      <c r="F30" s="3">
        <v>3</v>
      </c>
      <c r="G30" s="3">
        <v>3</v>
      </c>
      <c r="H30" s="3">
        <v>2.5</v>
      </c>
      <c r="I30" s="3">
        <v>6.5</v>
      </c>
      <c r="J30" s="4">
        <v>3.75</v>
      </c>
      <c r="K30" s="28">
        <v>2.5</v>
      </c>
      <c r="L30" s="6" t="s">
        <v>42</v>
      </c>
      <c r="M30" s="3" t="s">
        <v>126</v>
      </c>
      <c r="N30" s="3" t="s">
        <v>125</v>
      </c>
      <c r="O30" s="3" t="s">
        <v>93</v>
      </c>
      <c r="P30" s="7" t="s">
        <v>127</v>
      </c>
      <c r="R30" s="8" t="s">
        <v>128</v>
      </c>
      <c r="S30"/>
      <c r="T30"/>
    </row>
    <row r="31" spans="1:20" ht="12.75" customHeight="1">
      <c r="A31" s="27">
        <v>29</v>
      </c>
      <c r="B31" s="2">
        <v>37778</v>
      </c>
      <c r="C31" s="3" t="s">
        <v>61</v>
      </c>
      <c r="D31" s="3" t="s">
        <v>129</v>
      </c>
      <c r="E31" s="3" t="s">
        <v>59</v>
      </c>
      <c r="F31" s="3">
        <v>2.5</v>
      </c>
      <c r="G31" s="3">
        <v>2.5</v>
      </c>
      <c r="H31" s="3">
        <v>3</v>
      </c>
      <c r="I31" s="3">
        <v>6.5</v>
      </c>
      <c r="K31" s="28"/>
      <c r="M31" s="3" t="s">
        <v>47</v>
      </c>
      <c r="N31" s="3" t="s">
        <v>129</v>
      </c>
      <c r="O31" s="3" t="s">
        <v>130</v>
      </c>
      <c r="S31"/>
      <c r="T31"/>
    </row>
    <row r="32" spans="1:20" ht="12.75" customHeight="1">
      <c r="A32" s="27">
        <v>30</v>
      </c>
      <c r="B32" s="2">
        <v>37778</v>
      </c>
      <c r="C32" s="3" t="s">
        <v>61</v>
      </c>
      <c r="D32" s="3" t="s">
        <v>62</v>
      </c>
      <c r="E32" s="3" t="s">
        <v>59</v>
      </c>
      <c r="F32" s="3">
        <v>2.5</v>
      </c>
      <c r="G32" s="3">
        <v>2.5</v>
      </c>
      <c r="H32" s="3">
        <v>2.5</v>
      </c>
      <c r="I32" s="3">
        <v>7.5</v>
      </c>
      <c r="J32" s="31">
        <v>8</v>
      </c>
      <c r="K32" s="28">
        <v>2.5</v>
      </c>
      <c r="M32" s="3" t="s">
        <v>47</v>
      </c>
      <c r="N32" s="3" t="s">
        <v>62</v>
      </c>
      <c r="O32" s="3" t="s">
        <v>63</v>
      </c>
      <c r="R32" s="8" t="s">
        <v>131</v>
      </c>
      <c r="S32"/>
      <c r="T32"/>
    </row>
    <row r="33" spans="1:20" ht="12.75" customHeight="1">
      <c r="A33" s="27">
        <v>31</v>
      </c>
      <c r="B33" s="2">
        <v>37778</v>
      </c>
      <c r="C33" s="3" t="s">
        <v>76</v>
      </c>
      <c r="D33" s="3" t="s">
        <v>76</v>
      </c>
      <c r="E33" s="3" t="s">
        <v>59</v>
      </c>
      <c r="F33" s="3">
        <v>2.5</v>
      </c>
      <c r="G33" s="3">
        <v>2.5</v>
      </c>
      <c r="H33" s="3">
        <v>3</v>
      </c>
      <c r="I33" s="3">
        <v>6.5</v>
      </c>
      <c r="K33" s="28"/>
      <c r="M33" s="3" t="s">
        <v>132</v>
      </c>
      <c r="N33" s="3" t="s">
        <v>133</v>
      </c>
      <c r="O33" s="3" t="s">
        <v>134</v>
      </c>
      <c r="P33" s="7" t="s">
        <v>97</v>
      </c>
      <c r="R33" s="8" t="s">
        <v>135</v>
      </c>
      <c r="S33"/>
      <c r="T33"/>
    </row>
    <row r="34" spans="1:20" ht="12.75" customHeight="1">
      <c r="A34" s="27">
        <v>32</v>
      </c>
      <c r="B34" s="2">
        <v>37809</v>
      </c>
      <c r="C34" s="3" t="s">
        <v>136</v>
      </c>
      <c r="D34" s="3" t="s">
        <v>137</v>
      </c>
      <c r="E34" s="3" t="s">
        <v>95</v>
      </c>
      <c r="F34" s="3">
        <v>1.5</v>
      </c>
      <c r="G34" s="3">
        <v>1.5</v>
      </c>
      <c r="H34" s="3">
        <v>3</v>
      </c>
      <c r="I34" s="3">
        <v>5</v>
      </c>
      <c r="J34" s="4">
        <v>0.8</v>
      </c>
      <c r="K34" s="28">
        <v>3</v>
      </c>
      <c r="M34" s="3" t="s">
        <v>57</v>
      </c>
      <c r="N34" s="3" t="s">
        <v>138</v>
      </c>
      <c r="O34" s="3" t="s">
        <v>29</v>
      </c>
      <c r="P34" s="7" t="s">
        <v>97</v>
      </c>
      <c r="R34" s="8" t="s">
        <v>139</v>
      </c>
      <c r="S34"/>
      <c r="T34"/>
    </row>
    <row r="35" spans="1:20" ht="12.75" customHeight="1">
      <c r="A35" s="27">
        <v>33</v>
      </c>
      <c r="B35" s="2">
        <v>37809</v>
      </c>
      <c r="C35" s="3" t="s">
        <v>136</v>
      </c>
      <c r="D35" s="3" t="s">
        <v>140</v>
      </c>
      <c r="E35" s="3" t="s">
        <v>95</v>
      </c>
      <c r="F35" s="3">
        <v>1.5</v>
      </c>
      <c r="G35" s="3">
        <v>1.5</v>
      </c>
      <c r="H35" s="3">
        <v>3</v>
      </c>
      <c r="I35" s="3">
        <v>5</v>
      </c>
      <c r="J35" s="4">
        <v>0.8</v>
      </c>
      <c r="K35" s="28">
        <v>3</v>
      </c>
      <c r="M35" s="3" t="s">
        <v>57</v>
      </c>
      <c r="N35" s="3" t="s">
        <v>141</v>
      </c>
      <c r="O35" s="3" t="s">
        <v>142</v>
      </c>
      <c r="P35" s="7" t="s">
        <v>97</v>
      </c>
      <c r="R35" s="8" t="s">
        <v>139</v>
      </c>
      <c r="S35"/>
      <c r="T35"/>
    </row>
    <row r="36" spans="1:20" ht="12.75" customHeight="1">
      <c r="A36" s="27">
        <v>34</v>
      </c>
      <c r="B36" s="2">
        <v>37834</v>
      </c>
      <c r="C36" s="3" t="s">
        <v>143</v>
      </c>
      <c r="D36" s="3" t="s">
        <v>144</v>
      </c>
      <c r="E36" s="3" t="s">
        <v>66</v>
      </c>
      <c r="F36" s="3">
        <v>3.2</v>
      </c>
      <c r="G36" s="3">
        <v>3.2</v>
      </c>
      <c r="H36" s="3">
        <v>2</v>
      </c>
      <c r="I36" s="3">
        <v>8</v>
      </c>
      <c r="J36" s="4">
        <v>3.69</v>
      </c>
      <c r="K36" s="28"/>
      <c r="L36" s="6" t="s">
        <v>42</v>
      </c>
      <c r="M36" s="3" t="s">
        <v>27</v>
      </c>
      <c r="N36" s="3" t="s">
        <v>67</v>
      </c>
      <c r="R36" s="8" t="s">
        <v>145</v>
      </c>
      <c r="S36"/>
      <c r="T36"/>
    </row>
    <row r="37" spans="1:20" ht="12.75" customHeight="1">
      <c r="A37" s="27">
        <v>35</v>
      </c>
      <c r="B37" s="2">
        <v>37834</v>
      </c>
      <c r="C37" s="3" t="s">
        <v>146</v>
      </c>
      <c r="D37" s="3" t="s">
        <v>147</v>
      </c>
      <c r="E37" s="3" t="s">
        <v>52</v>
      </c>
      <c r="F37" s="3">
        <v>2.5</v>
      </c>
      <c r="G37" s="3">
        <v>2.5</v>
      </c>
      <c r="H37" s="3">
        <v>3.5</v>
      </c>
      <c r="I37" s="3">
        <v>6</v>
      </c>
      <c r="J37" s="4">
        <v>1.15</v>
      </c>
      <c r="K37" s="28">
        <v>3.5</v>
      </c>
      <c r="M37" s="3" t="s">
        <v>148</v>
      </c>
      <c r="N37" s="3" t="s">
        <v>149</v>
      </c>
      <c r="R37" s="8" t="s">
        <v>150</v>
      </c>
      <c r="S37"/>
      <c r="T37"/>
    </row>
    <row r="38" spans="1:20" ht="12.75" customHeight="1">
      <c r="A38" s="27">
        <v>36</v>
      </c>
      <c r="B38" s="2">
        <v>37841</v>
      </c>
      <c r="C38" s="3" t="s">
        <v>151</v>
      </c>
      <c r="D38" s="3" t="s">
        <v>151</v>
      </c>
      <c r="E38" s="3" t="s">
        <v>59</v>
      </c>
      <c r="F38" s="3">
        <v>3.5</v>
      </c>
      <c r="G38" s="3">
        <v>3.5</v>
      </c>
      <c r="H38" s="3">
        <v>2.5</v>
      </c>
      <c r="I38" s="3">
        <v>4</v>
      </c>
      <c r="K38" s="28"/>
      <c r="M38" s="3" t="s">
        <v>152</v>
      </c>
      <c r="N38" s="3" t="s">
        <v>153</v>
      </c>
      <c r="R38" s="8" t="s">
        <v>154</v>
      </c>
      <c r="S38"/>
      <c r="T38"/>
    </row>
    <row r="39" spans="1:20" ht="12.75" customHeight="1">
      <c r="A39" s="27">
        <v>37</v>
      </c>
      <c r="B39" s="2">
        <v>37841</v>
      </c>
      <c r="C39" s="3" t="s">
        <v>155</v>
      </c>
      <c r="D39" s="3" t="s">
        <v>155</v>
      </c>
      <c r="E39" s="3" t="s">
        <v>59</v>
      </c>
      <c r="F39" s="3">
        <v>2.5</v>
      </c>
      <c r="G39" s="3">
        <v>2.5</v>
      </c>
      <c r="H39" s="3">
        <v>2.5</v>
      </c>
      <c r="I39" s="3">
        <v>7</v>
      </c>
      <c r="J39" s="4">
        <v>2.99</v>
      </c>
      <c r="K39" s="28">
        <v>3.5</v>
      </c>
      <c r="M39" s="3" t="s">
        <v>38</v>
      </c>
      <c r="N39" s="3" t="s">
        <v>96</v>
      </c>
      <c r="O39" s="3" t="s">
        <v>156</v>
      </c>
      <c r="P39" s="7" t="s">
        <v>93</v>
      </c>
      <c r="R39" s="8" t="s">
        <v>157</v>
      </c>
      <c r="S39"/>
      <c r="T39"/>
    </row>
    <row r="40" spans="1:20" ht="12.75" customHeight="1">
      <c r="A40" s="27">
        <v>38</v>
      </c>
      <c r="B40" s="2">
        <v>37841</v>
      </c>
      <c r="C40" s="3" t="s">
        <v>90</v>
      </c>
      <c r="D40" s="3" t="s">
        <v>158</v>
      </c>
      <c r="E40" s="3" t="s">
        <v>95</v>
      </c>
      <c r="F40" s="3">
        <v>1.5</v>
      </c>
      <c r="G40" s="3">
        <v>1.5</v>
      </c>
      <c r="H40" s="3">
        <v>2</v>
      </c>
      <c r="I40" s="3">
        <v>6</v>
      </c>
      <c r="J40" s="4">
        <v>1.15</v>
      </c>
      <c r="K40" s="28">
        <v>3.5</v>
      </c>
      <c r="M40" s="3" t="s">
        <v>92</v>
      </c>
      <c r="N40" s="3" t="s">
        <v>158</v>
      </c>
      <c r="O40" s="3" t="s">
        <v>60</v>
      </c>
      <c r="P40" s="7" t="s">
        <v>97</v>
      </c>
      <c r="S40"/>
      <c r="T40"/>
    </row>
    <row r="41" spans="1:20" ht="12.75" customHeight="1">
      <c r="A41" s="27">
        <v>39</v>
      </c>
      <c r="B41" s="2">
        <v>37841</v>
      </c>
      <c r="C41" s="3" t="s">
        <v>159</v>
      </c>
      <c r="D41" s="3" t="s">
        <v>159</v>
      </c>
      <c r="E41" s="3" t="s">
        <v>95</v>
      </c>
      <c r="F41" s="3">
        <v>1.5</v>
      </c>
      <c r="G41" s="3">
        <v>1.5</v>
      </c>
      <c r="H41" s="3">
        <v>2</v>
      </c>
      <c r="I41" s="3">
        <v>5.5</v>
      </c>
      <c r="J41" s="4">
        <v>1.99</v>
      </c>
      <c r="K41" s="28">
        <v>2.5</v>
      </c>
      <c r="M41" s="3" t="s">
        <v>160</v>
      </c>
      <c r="N41" s="3" t="s">
        <v>161</v>
      </c>
      <c r="O41" s="3" t="s">
        <v>162</v>
      </c>
      <c r="P41" s="7" t="s">
        <v>163</v>
      </c>
      <c r="R41" s="8" t="s">
        <v>164</v>
      </c>
      <c r="S41"/>
      <c r="T41"/>
    </row>
    <row r="42" spans="1:20" ht="12.75" customHeight="1">
      <c r="A42" s="27">
        <v>40</v>
      </c>
      <c r="B42" s="2">
        <v>37841</v>
      </c>
      <c r="C42" s="3" t="s">
        <v>165</v>
      </c>
      <c r="D42" s="3" t="s">
        <v>166</v>
      </c>
      <c r="E42" s="3" t="s">
        <v>95</v>
      </c>
      <c r="F42" s="3">
        <v>1.5</v>
      </c>
      <c r="G42" s="3">
        <v>1.5</v>
      </c>
      <c r="H42" s="3">
        <v>2</v>
      </c>
      <c r="I42" s="3">
        <v>6.5</v>
      </c>
      <c r="J42" s="4">
        <v>2.95</v>
      </c>
      <c r="K42" s="28">
        <v>3</v>
      </c>
      <c r="M42" s="3" t="s">
        <v>27</v>
      </c>
      <c r="N42" s="3" t="s">
        <v>158</v>
      </c>
      <c r="P42" s="7" t="s">
        <v>97</v>
      </c>
      <c r="S42"/>
      <c r="T42"/>
    </row>
    <row r="43" spans="1:20" ht="12.75" customHeight="1">
      <c r="A43" s="27">
        <v>41</v>
      </c>
      <c r="B43" s="2">
        <v>37841</v>
      </c>
      <c r="C43" s="3" t="s">
        <v>136</v>
      </c>
      <c r="D43" s="3" t="s">
        <v>167</v>
      </c>
      <c r="E43" s="3" t="s">
        <v>168</v>
      </c>
      <c r="F43" s="3">
        <v>1.5</v>
      </c>
      <c r="G43" s="3">
        <v>1.5</v>
      </c>
      <c r="H43" s="3">
        <v>3</v>
      </c>
      <c r="I43" s="3">
        <v>5</v>
      </c>
      <c r="J43" s="4">
        <v>0.8</v>
      </c>
      <c r="K43" s="28">
        <v>3</v>
      </c>
      <c r="M43" s="3" t="s">
        <v>27</v>
      </c>
      <c r="N43" s="3" t="s">
        <v>169</v>
      </c>
      <c r="R43" s="8" t="s">
        <v>136</v>
      </c>
      <c r="S43"/>
      <c r="T43"/>
    </row>
    <row r="44" spans="1:20" ht="12.75" customHeight="1">
      <c r="A44" s="27">
        <v>42</v>
      </c>
      <c r="B44" s="2">
        <v>37841</v>
      </c>
      <c r="C44" s="3" t="s">
        <v>170</v>
      </c>
      <c r="D44" s="3" t="s">
        <v>171</v>
      </c>
      <c r="E44" s="3" t="s">
        <v>168</v>
      </c>
      <c r="F44" s="3">
        <v>1.5</v>
      </c>
      <c r="G44" s="3">
        <v>1.5</v>
      </c>
      <c r="H44" s="3">
        <v>2</v>
      </c>
      <c r="I44" s="3">
        <v>6.5</v>
      </c>
      <c r="J44" s="4">
        <v>2.25</v>
      </c>
      <c r="K44" s="28">
        <v>3</v>
      </c>
      <c r="M44" s="3" t="s">
        <v>172</v>
      </c>
      <c r="N44" s="3" t="s">
        <v>173</v>
      </c>
      <c r="O44" s="3" t="s">
        <v>173</v>
      </c>
      <c r="R44" s="8" t="s">
        <v>170</v>
      </c>
      <c r="S44"/>
      <c r="T44"/>
    </row>
    <row r="45" spans="1:20" ht="12.75" customHeight="1">
      <c r="A45" s="27">
        <v>43</v>
      </c>
      <c r="B45" s="2">
        <v>37841</v>
      </c>
      <c r="C45" s="3" t="s">
        <v>174</v>
      </c>
      <c r="E45" s="3" t="s">
        <v>168</v>
      </c>
      <c r="F45" s="3">
        <v>1.5</v>
      </c>
      <c r="G45" s="3">
        <v>1.5</v>
      </c>
      <c r="H45" s="3">
        <v>3</v>
      </c>
      <c r="I45" s="3">
        <v>4.5</v>
      </c>
      <c r="J45" s="4">
        <v>0.8</v>
      </c>
      <c r="K45" s="28">
        <v>2.5</v>
      </c>
      <c r="M45" s="3" t="s">
        <v>92</v>
      </c>
      <c r="N45" s="3" t="s">
        <v>175</v>
      </c>
      <c r="R45" s="8" t="s">
        <v>176</v>
      </c>
      <c r="S45"/>
      <c r="T45"/>
    </row>
    <row r="46" spans="1:18" ht="12.75" customHeight="1">
      <c r="A46" s="27">
        <v>44</v>
      </c>
      <c r="B46" s="2">
        <v>37841</v>
      </c>
      <c r="C46" s="3" t="s">
        <v>177</v>
      </c>
      <c r="E46" s="3" t="s">
        <v>39</v>
      </c>
      <c r="F46" s="3">
        <v>3.5</v>
      </c>
      <c r="G46" s="3">
        <v>3.5</v>
      </c>
      <c r="H46" s="3">
        <v>2</v>
      </c>
      <c r="I46" s="3">
        <v>8</v>
      </c>
      <c r="J46" s="4">
        <v>3.99</v>
      </c>
      <c r="K46" s="28">
        <v>4</v>
      </c>
      <c r="M46" s="3" t="s">
        <v>178</v>
      </c>
      <c r="N46" s="3" t="s">
        <v>179</v>
      </c>
      <c r="O46" s="3" t="s">
        <v>81</v>
      </c>
      <c r="R46" s="8" t="s">
        <v>102</v>
      </c>
    </row>
    <row r="47" spans="1:15" ht="12.75" customHeight="1">
      <c r="A47" s="27">
        <v>45</v>
      </c>
      <c r="B47" s="2">
        <v>37865</v>
      </c>
      <c r="C47" s="3" t="s">
        <v>180</v>
      </c>
      <c r="D47" s="3" t="s">
        <v>181</v>
      </c>
      <c r="E47" s="3" t="s">
        <v>66</v>
      </c>
      <c r="F47" s="3">
        <v>2.5</v>
      </c>
      <c r="G47" s="3">
        <v>2.5</v>
      </c>
      <c r="H47" s="3">
        <v>2.5</v>
      </c>
      <c r="I47" s="3">
        <v>6.5</v>
      </c>
      <c r="K47" s="28"/>
      <c r="M47" s="3" t="s">
        <v>27</v>
      </c>
      <c r="N47" s="3" t="s">
        <v>182</v>
      </c>
      <c r="O47" s="3" t="s">
        <v>79</v>
      </c>
    </row>
    <row r="48" spans="1:18" ht="12.75" customHeight="1">
      <c r="A48" s="27">
        <v>46</v>
      </c>
      <c r="B48" s="2">
        <v>37865</v>
      </c>
      <c r="C48" s="3" t="s">
        <v>183</v>
      </c>
      <c r="D48" s="3" t="s">
        <v>183</v>
      </c>
      <c r="E48" s="3" t="s">
        <v>184</v>
      </c>
      <c r="F48" s="3">
        <v>3.5</v>
      </c>
      <c r="G48" s="3">
        <v>3.5</v>
      </c>
      <c r="H48" s="3">
        <v>2</v>
      </c>
      <c r="I48" s="3">
        <v>7</v>
      </c>
      <c r="J48" s="4">
        <v>1.8</v>
      </c>
      <c r="K48" s="5">
        <v>4</v>
      </c>
      <c r="L48" s="6" t="s">
        <v>185</v>
      </c>
      <c r="M48" s="3" t="s">
        <v>186</v>
      </c>
      <c r="N48" s="3" t="s">
        <v>186</v>
      </c>
      <c r="O48" s="3" t="s">
        <v>187</v>
      </c>
      <c r="R48" s="8" t="s">
        <v>188</v>
      </c>
    </row>
    <row r="49" spans="1:18" ht="12.75" customHeight="1">
      <c r="A49" s="27">
        <v>47</v>
      </c>
      <c r="B49" s="2">
        <v>37865</v>
      </c>
      <c r="C49" s="3" t="s">
        <v>189</v>
      </c>
      <c r="D49" s="3" t="s">
        <v>190</v>
      </c>
      <c r="E49" s="3" t="s">
        <v>39</v>
      </c>
      <c r="F49" s="3">
        <v>2.5</v>
      </c>
      <c r="G49" s="3">
        <v>2.5</v>
      </c>
      <c r="H49" s="3">
        <v>2</v>
      </c>
      <c r="I49" s="3">
        <v>6.5</v>
      </c>
      <c r="J49" s="4">
        <v>1.92</v>
      </c>
      <c r="K49" s="28">
        <v>3.5</v>
      </c>
      <c r="M49" s="3" t="s">
        <v>191</v>
      </c>
      <c r="N49" s="3" t="s">
        <v>190</v>
      </c>
      <c r="O49" s="3" t="s">
        <v>192</v>
      </c>
      <c r="P49" s="7" t="s">
        <v>193</v>
      </c>
      <c r="Q49" s="3" t="s">
        <v>60</v>
      </c>
      <c r="R49" s="8" t="s">
        <v>194</v>
      </c>
    </row>
    <row r="50" spans="1:15" ht="12.75" customHeight="1">
      <c r="A50" s="27">
        <v>48</v>
      </c>
      <c r="B50" s="2">
        <v>37865</v>
      </c>
      <c r="C50" s="3" t="s">
        <v>136</v>
      </c>
      <c r="D50" s="3" t="s">
        <v>195</v>
      </c>
      <c r="E50" s="3" t="s">
        <v>52</v>
      </c>
      <c r="F50" s="3">
        <v>1.5</v>
      </c>
      <c r="G50" s="3">
        <v>1.5</v>
      </c>
      <c r="H50" s="3">
        <v>2</v>
      </c>
      <c r="I50" s="3">
        <v>6</v>
      </c>
      <c r="J50" s="4">
        <v>2</v>
      </c>
      <c r="L50" s="6" t="s">
        <v>196</v>
      </c>
      <c r="M50" s="3" t="s">
        <v>197</v>
      </c>
      <c r="N50" s="3" t="s">
        <v>195</v>
      </c>
      <c r="O50" s="3" t="s">
        <v>198</v>
      </c>
    </row>
    <row r="51" spans="1:18" ht="12.75" customHeight="1">
      <c r="A51" s="27">
        <v>49</v>
      </c>
      <c r="B51" s="2">
        <v>37873</v>
      </c>
      <c r="C51" s="3" t="s">
        <v>199</v>
      </c>
      <c r="E51" s="3" t="s">
        <v>95</v>
      </c>
      <c r="F51" s="3">
        <v>1.5</v>
      </c>
      <c r="G51" s="3">
        <v>1.5</v>
      </c>
      <c r="H51" s="3">
        <v>3.5</v>
      </c>
      <c r="I51" s="3">
        <v>6</v>
      </c>
      <c r="K51" s="28"/>
      <c r="M51" s="3" t="s">
        <v>200</v>
      </c>
      <c r="N51" s="3" t="s">
        <v>201</v>
      </c>
      <c r="O51" s="3" t="s">
        <v>202</v>
      </c>
      <c r="P51" s="7" t="s">
        <v>97</v>
      </c>
      <c r="R51" s="8" t="s">
        <v>203</v>
      </c>
    </row>
    <row r="52" spans="1:18" ht="12.75" customHeight="1">
      <c r="A52" s="27">
        <v>50</v>
      </c>
      <c r="B52" s="2">
        <v>37895</v>
      </c>
      <c r="C52" s="3" t="s">
        <v>204</v>
      </c>
      <c r="D52" s="3" t="s">
        <v>205</v>
      </c>
      <c r="E52" s="3" t="s">
        <v>59</v>
      </c>
      <c r="F52" s="3">
        <v>2.5</v>
      </c>
      <c r="G52" s="3">
        <v>2.5</v>
      </c>
      <c r="H52" s="3">
        <v>3</v>
      </c>
      <c r="I52" s="3">
        <v>6.5</v>
      </c>
      <c r="K52" s="28"/>
      <c r="M52" s="3" t="s">
        <v>206</v>
      </c>
      <c r="N52" s="3" t="s">
        <v>206</v>
      </c>
      <c r="O52" s="3" t="s">
        <v>60</v>
      </c>
      <c r="P52" s="7" t="s">
        <v>97</v>
      </c>
      <c r="R52" s="8" t="s">
        <v>207</v>
      </c>
    </row>
    <row r="53" spans="1:18" ht="12.75" customHeight="1">
      <c r="A53" s="27">
        <v>51</v>
      </c>
      <c r="B53" s="2">
        <v>37895</v>
      </c>
      <c r="C53" s="3" t="s">
        <v>204</v>
      </c>
      <c r="D53" s="3" t="s">
        <v>208</v>
      </c>
      <c r="E53" s="3" t="s">
        <v>59</v>
      </c>
      <c r="F53" s="3">
        <v>2.5</v>
      </c>
      <c r="G53" s="3">
        <v>2.5</v>
      </c>
      <c r="H53" s="3">
        <v>3</v>
      </c>
      <c r="I53" s="3">
        <v>7</v>
      </c>
      <c r="K53" s="28"/>
      <c r="M53" s="3" t="s">
        <v>206</v>
      </c>
      <c r="N53" s="3" t="s">
        <v>206</v>
      </c>
      <c r="O53" s="3" t="s">
        <v>60</v>
      </c>
      <c r="P53" s="7" t="s">
        <v>209</v>
      </c>
      <c r="R53" s="8" t="s">
        <v>210</v>
      </c>
    </row>
    <row r="54" spans="1:16" ht="12.75" customHeight="1">
      <c r="A54" s="27">
        <v>52</v>
      </c>
      <c r="B54" s="2">
        <v>37895</v>
      </c>
      <c r="C54" s="3" t="s">
        <v>41</v>
      </c>
      <c r="D54" s="3" t="s">
        <v>211</v>
      </c>
      <c r="E54" s="3" t="s">
        <v>59</v>
      </c>
      <c r="F54" s="3">
        <v>2.5</v>
      </c>
      <c r="G54" s="3">
        <v>2.5</v>
      </c>
      <c r="H54" s="3">
        <v>2.5</v>
      </c>
      <c r="I54" s="3">
        <v>7</v>
      </c>
      <c r="K54" s="28"/>
      <c r="M54" s="3" t="s">
        <v>43</v>
      </c>
      <c r="N54" s="3" t="s">
        <v>211</v>
      </c>
      <c r="O54" s="3" t="s">
        <v>212</v>
      </c>
      <c r="P54" s="7" t="s">
        <v>97</v>
      </c>
    </row>
    <row r="55" spans="1:18" ht="12.75" customHeight="1">
      <c r="A55" s="27">
        <v>53</v>
      </c>
      <c r="B55" s="2">
        <v>37895</v>
      </c>
      <c r="C55" s="3" t="s">
        <v>204</v>
      </c>
      <c r="D55" s="3" t="s">
        <v>213</v>
      </c>
      <c r="E55" s="3" t="s">
        <v>95</v>
      </c>
      <c r="F55" s="3">
        <v>2.5</v>
      </c>
      <c r="G55" s="3">
        <v>2.5</v>
      </c>
      <c r="H55" s="3">
        <v>3</v>
      </c>
      <c r="I55" s="3">
        <v>6.5</v>
      </c>
      <c r="K55" s="28"/>
      <c r="M55" s="3" t="s">
        <v>214</v>
      </c>
      <c r="N55" s="3" t="s">
        <v>215</v>
      </c>
      <c r="O55" s="3" t="s">
        <v>60</v>
      </c>
      <c r="P55" s="7" t="s">
        <v>97</v>
      </c>
      <c r="R55" s="8" t="s">
        <v>216</v>
      </c>
    </row>
    <row r="56" spans="1:18" ht="12.75" customHeight="1">
      <c r="A56" s="27">
        <v>54</v>
      </c>
      <c r="B56" s="2">
        <v>37895</v>
      </c>
      <c r="C56" s="3" t="s">
        <v>217</v>
      </c>
      <c r="D56" s="3" t="s">
        <v>218</v>
      </c>
      <c r="E56" s="3" t="s">
        <v>95</v>
      </c>
      <c r="F56" s="3">
        <v>1.5</v>
      </c>
      <c r="G56" s="3">
        <v>1.5</v>
      </c>
      <c r="H56" s="3">
        <v>3.5</v>
      </c>
      <c r="I56" s="3">
        <v>7</v>
      </c>
      <c r="J56" s="4">
        <v>10</v>
      </c>
      <c r="K56" s="28"/>
      <c r="M56" s="3" t="s">
        <v>219</v>
      </c>
      <c r="N56" s="3" t="s">
        <v>220</v>
      </c>
      <c r="O56" s="3" t="s">
        <v>221</v>
      </c>
      <c r="P56" s="7" t="s">
        <v>97</v>
      </c>
      <c r="R56" s="8" t="s">
        <v>222</v>
      </c>
    </row>
    <row r="57" spans="1:18" ht="12.75" customHeight="1">
      <c r="A57" s="27">
        <v>55</v>
      </c>
      <c r="B57" s="2">
        <v>37895</v>
      </c>
      <c r="C57" s="3" t="s">
        <v>204</v>
      </c>
      <c r="D57" s="3" t="s">
        <v>223</v>
      </c>
      <c r="E57" s="3" t="s">
        <v>66</v>
      </c>
      <c r="F57" s="3">
        <v>3</v>
      </c>
      <c r="G57" s="3">
        <v>3</v>
      </c>
      <c r="H57" s="3">
        <v>2</v>
      </c>
      <c r="I57" s="3">
        <v>7.5</v>
      </c>
      <c r="M57" s="3" t="s">
        <v>214</v>
      </c>
      <c r="N57" s="3" t="s">
        <v>224</v>
      </c>
      <c r="R57" s="8" t="s">
        <v>225</v>
      </c>
    </row>
    <row r="58" spans="1:18" ht="12.75" customHeight="1">
      <c r="A58" s="27">
        <v>56</v>
      </c>
      <c r="B58" s="2">
        <v>37895</v>
      </c>
      <c r="C58" s="3" t="s">
        <v>226</v>
      </c>
      <c r="D58" s="3" t="s">
        <v>226</v>
      </c>
      <c r="E58" s="3" t="s">
        <v>66</v>
      </c>
      <c r="F58" s="3">
        <v>3</v>
      </c>
      <c r="G58" s="3">
        <v>3</v>
      </c>
      <c r="H58" s="3">
        <v>2.5</v>
      </c>
      <c r="I58" s="3">
        <v>6.5</v>
      </c>
      <c r="M58" s="3" t="s">
        <v>227</v>
      </c>
      <c r="N58" s="3" t="s">
        <v>67</v>
      </c>
      <c r="R58" s="8" t="s">
        <v>228</v>
      </c>
    </row>
    <row r="59" spans="1:18" ht="12.75" customHeight="1">
      <c r="A59" s="27">
        <v>57</v>
      </c>
      <c r="B59" s="2">
        <v>37895</v>
      </c>
      <c r="C59" s="3" t="s">
        <v>229</v>
      </c>
      <c r="E59" s="3" t="s">
        <v>25</v>
      </c>
      <c r="F59" s="3">
        <v>2</v>
      </c>
      <c r="G59" s="3">
        <v>2</v>
      </c>
      <c r="H59" s="3">
        <v>3.5</v>
      </c>
      <c r="I59" s="3">
        <v>6</v>
      </c>
      <c r="K59" s="28"/>
      <c r="L59" s="6" t="s">
        <v>32</v>
      </c>
      <c r="M59" s="3" t="s">
        <v>104</v>
      </c>
      <c r="N59" s="3" t="s">
        <v>104</v>
      </c>
      <c r="O59" s="3" t="s">
        <v>105</v>
      </c>
      <c r="P59" s="7" t="s">
        <v>29</v>
      </c>
      <c r="R59" s="8" t="s">
        <v>230</v>
      </c>
    </row>
    <row r="60" spans="1:18" ht="12.75" customHeight="1">
      <c r="A60" s="27">
        <v>58</v>
      </c>
      <c r="B60" s="2">
        <v>37895</v>
      </c>
      <c r="C60" s="3" t="s">
        <v>231</v>
      </c>
      <c r="D60" s="3" t="s">
        <v>232</v>
      </c>
      <c r="E60" s="3" t="s">
        <v>39</v>
      </c>
      <c r="F60" s="3">
        <v>3</v>
      </c>
      <c r="G60" s="3">
        <v>3</v>
      </c>
      <c r="H60" s="3">
        <v>2.5</v>
      </c>
      <c r="I60" s="3">
        <v>6.5</v>
      </c>
      <c r="K60" s="28"/>
      <c r="M60" s="3" t="s">
        <v>233</v>
      </c>
      <c r="N60" s="3" t="s">
        <v>234</v>
      </c>
      <c r="O60" s="3" t="s">
        <v>235</v>
      </c>
      <c r="R60" s="8" t="s">
        <v>236</v>
      </c>
    </row>
    <row r="61" spans="1:18" ht="12.75" customHeight="1">
      <c r="A61" s="32">
        <v>59</v>
      </c>
      <c r="B61" s="2">
        <v>37895</v>
      </c>
      <c r="C61" s="3" t="s">
        <v>237</v>
      </c>
      <c r="D61" s="3" t="s">
        <v>218</v>
      </c>
      <c r="E61" s="3" t="s">
        <v>39</v>
      </c>
      <c r="F61" s="3">
        <v>3.5</v>
      </c>
      <c r="G61" s="3">
        <v>3.5</v>
      </c>
      <c r="H61" s="3">
        <v>2.5</v>
      </c>
      <c r="I61" s="3">
        <v>7.5</v>
      </c>
      <c r="K61" s="28"/>
      <c r="M61" s="3" t="s">
        <v>219</v>
      </c>
      <c r="N61" s="3" t="s">
        <v>238</v>
      </c>
      <c r="O61" s="3" t="s">
        <v>239</v>
      </c>
      <c r="R61" s="33" t="s">
        <v>240</v>
      </c>
    </row>
    <row r="62" spans="1:18" ht="12.75" customHeight="1">
      <c r="A62" s="27">
        <v>60</v>
      </c>
      <c r="B62" s="2">
        <v>37895</v>
      </c>
      <c r="C62" s="3" t="s">
        <v>241</v>
      </c>
      <c r="E62" s="3" t="s">
        <v>39</v>
      </c>
      <c r="F62" s="3">
        <v>3.5</v>
      </c>
      <c r="G62" s="3">
        <v>3.5</v>
      </c>
      <c r="H62" s="3">
        <v>2.5</v>
      </c>
      <c r="I62" s="3">
        <v>8</v>
      </c>
      <c r="K62" s="28"/>
      <c r="M62" s="3" t="s">
        <v>242</v>
      </c>
      <c r="N62" s="3" t="s">
        <v>243</v>
      </c>
      <c r="O62" s="3" t="s">
        <v>244</v>
      </c>
      <c r="P62" s="7" t="s">
        <v>235</v>
      </c>
      <c r="R62" s="8" t="s">
        <v>245</v>
      </c>
    </row>
    <row r="63" spans="1:18" ht="12.75" customHeight="1">
      <c r="A63" s="27">
        <v>61</v>
      </c>
      <c r="B63" s="2">
        <v>37895</v>
      </c>
      <c r="C63" s="3" t="s">
        <v>246</v>
      </c>
      <c r="E63" s="3" t="s">
        <v>39</v>
      </c>
      <c r="K63" s="28"/>
      <c r="M63" s="3" t="s">
        <v>247</v>
      </c>
      <c r="N63" s="3" t="s">
        <v>248</v>
      </c>
      <c r="O63" s="3" t="s">
        <v>249</v>
      </c>
      <c r="R63" s="8" t="s">
        <v>250</v>
      </c>
    </row>
    <row r="64" spans="1:18" ht="12.75" customHeight="1">
      <c r="A64" s="27">
        <v>62</v>
      </c>
      <c r="B64" s="2">
        <v>37895</v>
      </c>
      <c r="C64" s="3" t="s">
        <v>251</v>
      </c>
      <c r="D64" s="3" t="s">
        <v>252</v>
      </c>
      <c r="E64" s="3" t="s">
        <v>52</v>
      </c>
      <c r="F64" s="3">
        <v>2.5</v>
      </c>
      <c r="G64" s="3">
        <v>2.5</v>
      </c>
      <c r="H64" s="3">
        <v>2.5</v>
      </c>
      <c r="I64" s="3">
        <v>6.5</v>
      </c>
      <c r="M64" s="3" t="s">
        <v>252</v>
      </c>
      <c r="N64" s="3" t="s">
        <v>253</v>
      </c>
      <c r="O64" s="3" t="s">
        <v>254</v>
      </c>
      <c r="R64" s="8" t="s">
        <v>255</v>
      </c>
    </row>
    <row r="65" spans="1:18" ht="12.75" customHeight="1">
      <c r="A65" s="27">
        <v>63</v>
      </c>
      <c r="B65" s="2">
        <v>37895</v>
      </c>
      <c r="C65" s="3" t="s">
        <v>170</v>
      </c>
      <c r="D65" s="3" t="s">
        <v>171</v>
      </c>
      <c r="E65" s="3" t="s">
        <v>52</v>
      </c>
      <c r="F65" s="3">
        <v>2.5</v>
      </c>
      <c r="G65" s="3">
        <v>2.5</v>
      </c>
      <c r="H65" s="3">
        <v>2</v>
      </c>
      <c r="I65" s="3">
        <v>6</v>
      </c>
      <c r="L65" s="6" t="s">
        <v>42</v>
      </c>
      <c r="M65" s="3" t="s">
        <v>256</v>
      </c>
      <c r="N65" s="3" t="s">
        <v>256</v>
      </c>
      <c r="O65" s="3" t="s">
        <v>257</v>
      </c>
      <c r="P65" s="7" t="s">
        <v>258</v>
      </c>
      <c r="Q65" s="3" t="s">
        <v>45</v>
      </c>
      <c r="R65" s="8" t="s">
        <v>259</v>
      </c>
    </row>
    <row r="66" spans="1:18" ht="12.75" customHeight="1">
      <c r="A66" s="27">
        <v>64</v>
      </c>
      <c r="B66" s="2">
        <v>37895</v>
      </c>
      <c r="C66" s="3" t="s">
        <v>260</v>
      </c>
      <c r="E66" s="3" t="s">
        <v>52</v>
      </c>
      <c r="F66" s="3">
        <v>3</v>
      </c>
      <c r="G66" s="3">
        <v>3</v>
      </c>
      <c r="H66" s="3">
        <v>2.5</v>
      </c>
      <c r="I66" s="3">
        <v>7</v>
      </c>
      <c r="J66" s="4">
        <v>2.6</v>
      </c>
      <c r="K66" s="28">
        <v>3.5</v>
      </c>
      <c r="L66" s="6" t="s">
        <v>261</v>
      </c>
      <c r="M66" s="3" t="s">
        <v>262</v>
      </c>
      <c r="N66" s="3" t="s">
        <v>263</v>
      </c>
      <c r="O66" s="3" t="s">
        <v>264</v>
      </c>
      <c r="R66" s="8" t="s">
        <v>265</v>
      </c>
    </row>
    <row r="67" spans="1:14" ht="12.75" customHeight="1">
      <c r="A67" s="27">
        <v>65</v>
      </c>
      <c r="B67" s="2">
        <v>37895</v>
      </c>
      <c r="C67" s="3" t="s">
        <v>266</v>
      </c>
      <c r="E67" s="3" t="s">
        <v>52</v>
      </c>
      <c r="F67" s="3">
        <v>3</v>
      </c>
      <c r="G67" s="3">
        <v>3</v>
      </c>
      <c r="H67" s="3">
        <v>2.5</v>
      </c>
      <c r="I67" s="3">
        <v>7</v>
      </c>
      <c r="M67" s="3" t="s">
        <v>27</v>
      </c>
      <c r="N67" s="3" t="s">
        <v>267</v>
      </c>
    </row>
    <row r="68" spans="1:18" ht="12.75" customHeight="1">
      <c r="A68" s="27">
        <v>66</v>
      </c>
      <c r="B68" s="2">
        <v>37897</v>
      </c>
      <c r="C68" s="3" t="s">
        <v>268</v>
      </c>
      <c r="E68" s="3" t="s">
        <v>95</v>
      </c>
      <c r="F68" s="3">
        <v>2</v>
      </c>
      <c r="G68" s="3">
        <v>2</v>
      </c>
      <c r="H68" s="3">
        <v>2</v>
      </c>
      <c r="I68" s="3">
        <v>7</v>
      </c>
      <c r="K68" s="28"/>
      <c r="M68" s="3" t="s">
        <v>269</v>
      </c>
      <c r="N68" s="3" t="s">
        <v>269</v>
      </c>
      <c r="O68" s="3" t="s">
        <v>270</v>
      </c>
      <c r="P68" s="7" t="s">
        <v>97</v>
      </c>
      <c r="R68" s="8" t="s">
        <v>271</v>
      </c>
    </row>
    <row r="69" spans="1:18" ht="12.75" customHeight="1">
      <c r="A69" s="27">
        <v>67</v>
      </c>
      <c r="B69" s="2">
        <v>37897</v>
      </c>
      <c r="C69" s="3" t="s">
        <v>272</v>
      </c>
      <c r="E69" s="3" t="s">
        <v>95</v>
      </c>
      <c r="F69" s="3">
        <v>2.5</v>
      </c>
      <c r="G69" s="3">
        <v>2.5</v>
      </c>
      <c r="H69" s="3">
        <v>2</v>
      </c>
      <c r="I69" s="3">
        <v>7</v>
      </c>
      <c r="K69" s="28"/>
      <c r="M69" s="3" t="s">
        <v>273</v>
      </c>
      <c r="N69" s="3" t="s">
        <v>274</v>
      </c>
      <c r="O69" s="3" t="s">
        <v>270</v>
      </c>
      <c r="P69" s="7" t="s">
        <v>97</v>
      </c>
      <c r="R69" s="8" t="s">
        <v>271</v>
      </c>
    </row>
    <row r="70" spans="1:18" ht="12.75" customHeight="1">
      <c r="A70" s="27">
        <v>68</v>
      </c>
      <c r="B70" s="2">
        <v>37897</v>
      </c>
      <c r="C70" s="3" t="s">
        <v>275</v>
      </c>
      <c r="D70" s="3" t="s">
        <v>276</v>
      </c>
      <c r="E70" s="3" t="s">
        <v>25</v>
      </c>
      <c r="F70" s="3">
        <v>2</v>
      </c>
      <c r="G70" s="3">
        <v>2</v>
      </c>
      <c r="H70" s="3">
        <v>3</v>
      </c>
      <c r="I70" s="3">
        <v>6.5</v>
      </c>
      <c r="K70" s="28"/>
      <c r="M70" s="3" t="s">
        <v>53</v>
      </c>
      <c r="N70" s="3" t="s">
        <v>277</v>
      </c>
      <c r="O70" s="3" t="s">
        <v>278</v>
      </c>
      <c r="R70" s="8" t="s">
        <v>279</v>
      </c>
    </row>
    <row r="71" spans="1:16" ht="12.75" customHeight="1">
      <c r="A71" s="27">
        <v>69</v>
      </c>
      <c r="B71" s="2">
        <v>37897</v>
      </c>
      <c r="C71" s="3" t="s">
        <v>73</v>
      </c>
      <c r="E71" s="3" t="s">
        <v>25</v>
      </c>
      <c r="F71" s="3">
        <v>2</v>
      </c>
      <c r="G71" s="3">
        <v>2</v>
      </c>
      <c r="H71" s="3">
        <v>3</v>
      </c>
      <c r="I71" s="3">
        <v>7</v>
      </c>
      <c r="K71" s="28"/>
      <c r="M71" s="3" t="s">
        <v>36</v>
      </c>
      <c r="N71" s="3" t="s">
        <v>280</v>
      </c>
      <c r="O71" s="3" t="s">
        <v>29</v>
      </c>
      <c r="P71" s="7" t="s">
        <v>130</v>
      </c>
    </row>
    <row r="72" spans="1:18" ht="12.75" customHeight="1">
      <c r="A72" s="27">
        <v>70</v>
      </c>
      <c r="B72" s="2">
        <v>37926</v>
      </c>
      <c r="C72" s="3" t="s">
        <v>281</v>
      </c>
      <c r="D72" s="3" t="s">
        <v>282</v>
      </c>
      <c r="E72" s="3" t="s">
        <v>59</v>
      </c>
      <c r="F72" s="3">
        <v>3</v>
      </c>
      <c r="G72" s="3">
        <v>3</v>
      </c>
      <c r="H72" s="3">
        <v>2.5</v>
      </c>
      <c r="I72" s="3">
        <v>8</v>
      </c>
      <c r="K72" s="28"/>
      <c r="M72" s="3" t="s">
        <v>53</v>
      </c>
      <c r="N72" s="3" t="s">
        <v>283</v>
      </c>
      <c r="O72" s="3" t="s">
        <v>284</v>
      </c>
      <c r="P72" s="7" t="s">
        <v>97</v>
      </c>
      <c r="R72" s="8" t="s">
        <v>285</v>
      </c>
    </row>
    <row r="73" spans="1:18" ht="12.75" customHeight="1">
      <c r="A73" s="34">
        <v>70.1</v>
      </c>
      <c r="B73" s="2">
        <v>37936</v>
      </c>
      <c r="C73" s="3" t="s">
        <v>281</v>
      </c>
      <c r="D73" s="3" t="s">
        <v>286</v>
      </c>
      <c r="E73" s="3" t="s">
        <v>52</v>
      </c>
      <c r="F73" s="3" t="s">
        <v>287</v>
      </c>
      <c r="G73" s="3" t="s">
        <v>287</v>
      </c>
      <c r="H73" s="3" t="s">
        <v>287</v>
      </c>
      <c r="I73" s="3">
        <v>7</v>
      </c>
      <c r="K73" s="28"/>
      <c r="M73" s="3" t="s">
        <v>53</v>
      </c>
      <c r="N73" s="3" t="s">
        <v>54</v>
      </c>
      <c r="O73" s="3" t="s">
        <v>55</v>
      </c>
      <c r="P73" s="7" t="s">
        <v>288</v>
      </c>
      <c r="Q73" s="3" t="s">
        <v>289</v>
      </c>
      <c r="R73" s="8" t="s">
        <v>290</v>
      </c>
    </row>
    <row r="74" spans="1:18" ht="12.75" customHeight="1">
      <c r="A74" s="27">
        <v>71</v>
      </c>
      <c r="B74" s="2">
        <v>37926</v>
      </c>
      <c r="C74" s="3" t="s">
        <v>291</v>
      </c>
      <c r="E74" s="3" t="s">
        <v>59</v>
      </c>
      <c r="F74" s="3">
        <v>2</v>
      </c>
      <c r="G74" s="3">
        <v>2</v>
      </c>
      <c r="H74" s="3">
        <v>3</v>
      </c>
      <c r="I74" s="3">
        <v>6.75</v>
      </c>
      <c r="K74" s="28"/>
      <c r="M74" s="3" t="s">
        <v>53</v>
      </c>
      <c r="N74" s="3" t="s">
        <v>283</v>
      </c>
      <c r="O74" s="3" t="s">
        <v>284</v>
      </c>
      <c r="P74" s="7" t="s">
        <v>97</v>
      </c>
      <c r="R74" s="8" t="s">
        <v>292</v>
      </c>
    </row>
    <row r="75" spans="1:18" ht="12.75" customHeight="1">
      <c r="A75" s="27">
        <v>72</v>
      </c>
      <c r="B75" s="2">
        <v>37926</v>
      </c>
      <c r="C75" s="3" t="s">
        <v>293</v>
      </c>
      <c r="E75" s="3" t="s">
        <v>59</v>
      </c>
      <c r="F75" s="3">
        <v>2</v>
      </c>
      <c r="G75" s="3">
        <v>2</v>
      </c>
      <c r="H75" s="3">
        <v>3</v>
      </c>
      <c r="I75" s="3">
        <v>7</v>
      </c>
      <c r="K75" s="28"/>
      <c r="M75" s="3" t="s">
        <v>53</v>
      </c>
      <c r="N75" s="3" t="s">
        <v>283</v>
      </c>
      <c r="O75" s="3" t="s">
        <v>284</v>
      </c>
      <c r="P75" s="7" t="s">
        <v>97</v>
      </c>
      <c r="R75" s="8" t="s">
        <v>292</v>
      </c>
    </row>
    <row r="76" spans="1:18" ht="12.75" customHeight="1">
      <c r="A76" s="27">
        <v>73</v>
      </c>
      <c r="B76" s="2">
        <v>37926</v>
      </c>
      <c r="C76" s="3" t="s">
        <v>294</v>
      </c>
      <c r="D76" s="3" t="s">
        <v>294</v>
      </c>
      <c r="E76" s="3" t="s">
        <v>95</v>
      </c>
      <c r="F76" s="3">
        <v>2.5</v>
      </c>
      <c r="G76" s="3">
        <v>2.5</v>
      </c>
      <c r="H76" s="3">
        <v>3</v>
      </c>
      <c r="I76" s="3">
        <v>7.25</v>
      </c>
      <c r="K76" s="28"/>
      <c r="M76" s="3" t="s">
        <v>47</v>
      </c>
      <c r="N76" s="3" t="s">
        <v>295</v>
      </c>
      <c r="O76" s="3" t="s">
        <v>296</v>
      </c>
      <c r="P76" s="7" t="s">
        <v>97</v>
      </c>
      <c r="R76" s="8" t="s">
        <v>297</v>
      </c>
    </row>
    <row r="77" spans="1:18" ht="12.75" customHeight="1">
      <c r="A77" s="27">
        <v>74</v>
      </c>
      <c r="B77" s="2">
        <v>37926</v>
      </c>
      <c r="C77" s="3" t="s">
        <v>298</v>
      </c>
      <c r="D77" s="3" t="s">
        <v>299</v>
      </c>
      <c r="E77" s="3" t="s">
        <v>25</v>
      </c>
      <c r="F77" s="3">
        <v>2</v>
      </c>
      <c r="G77" s="3">
        <v>2</v>
      </c>
      <c r="H77" s="3">
        <v>3</v>
      </c>
      <c r="I77" s="3">
        <v>6.5</v>
      </c>
      <c r="K77" s="28"/>
      <c r="M77" s="3" t="s">
        <v>300</v>
      </c>
      <c r="N77" s="3" t="s">
        <v>301</v>
      </c>
      <c r="O77" s="3" t="s">
        <v>278</v>
      </c>
      <c r="R77" s="8" t="s">
        <v>302</v>
      </c>
    </row>
    <row r="78" spans="1:18" ht="12.75" customHeight="1">
      <c r="A78" s="27">
        <v>75</v>
      </c>
      <c r="B78" s="2">
        <v>37926</v>
      </c>
      <c r="C78" s="3" t="s">
        <v>303</v>
      </c>
      <c r="D78" s="3" t="s">
        <v>304</v>
      </c>
      <c r="E78" s="3" t="s">
        <v>25</v>
      </c>
      <c r="F78" s="3">
        <v>2</v>
      </c>
      <c r="G78" s="3">
        <v>2</v>
      </c>
      <c r="H78" s="3">
        <v>3</v>
      </c>
      <c r="I78" s="3">
        <v>6.5</v>
      </c>
      <c r="K78" s="28"/>
      <c r="M78" s="3" t="s">
        <v>53</v>
      </c>
      <c r="N78" s="3" t="s">
        <v>280</v>
      </c>
      <c r="O78" s="3" t="s">
        <v>75</v>
      </c>
      <c r="R78" s="8" t="s">
        <v>292</v>
      </c>
    </row>
    <row r="79" spans="1:18" ht="12.75" customHeight="1">
      <c r="A79" s="35">
        <v>75.1</v>
      </c>
      <c r="B79" s="2">
        <v>37926</v>
      </c>
      <c r="C79" s="3" t="s">
        <v>303</v>
      </c>
      <c r="D79" s="3" t="s">
        <v>283</v>
      </c>
      <c r="E79" s="3" t="s">
        <v>25</v>
      </c>
      <c r="I79" s="3">
        <v>7.5</v>
      </c>
      <c r="K79" s="28"/>
      <c r="M79" s="3" t="s">
        <v>53</v>
      </c>
      <c r="N79" s="3" t="s">
        <v>280</v>
      </c>
      <c r="O79" s="3" t="s">
        <v>284</v>
      </c>
      <c r="R79" s="8" t="s">
        <v>292</v>
      </c>
    </row>
    <row r="80" spans="1:18" ht="12.75" customHeight="1">
      <c r="A80" s="27">
        <v>76</v>
      </c>
      <c r="B80" s="2">
        <v>37926</v>
      </c>
      <c r="C80" s="3" t="s">
        <v>305</v>
      </c>
      <c r="E80" s="3" t="s">
        <v>25</v>
      </c>
      <c r="K80" s="28"/>
      <c r="M80" s="3" t="s">
        <v>53</v>
      </c>
      <c r="N80" s="3" t="s">
        <v>280</v>
      </c>
      <c r="O80" s="3" t="s">
        <v>75</v>
      </c>
      <c r="R80" s="8" t="s">
        <v>292</v>
      </c>
    </row>
    <row r="81" spans="1:18" ht="12.75" customHeight="1">
      <c r="A81" s="27">
        <v>77</v>
      </c>
      <c r="B81" s="2">
        <v>37926</v>
      </c>
      <c r="C81" s="3" t="s">
        <v>306</v>
      </c>
      <c r="D81" s="3" t="s">
        <v>307</v>
      </c>
      <c r="E81" s="3" t="s">
        <v>39</v>
      </c>
      <c r="F81" s="3">
        <v>3.5</v>
      </c>
      <c r="G81" s="3">
        <v>3.5</v>
      </c>
      <c r="H81" s="3">
        <v>2.5</v>
      </c>
      <c r="I81" s="3">
        <v>7.75</v>
      </c>
      <c r="K81" s="28"/>
      <c r="M81" s="3" t="s">
        <v>53</v>
      </c>
      <c r="N81" s="3" t="s">
        <v>110</v>
      </c>
      <c r="O81" s="3" t="s">
        <v>111</v>
      </c>
      <c r="P81" s="7" t="s">
        <v>55</v>
      </c>
      <c r="R81" s="8" t="s">
        <v>308</v>
      </c>
    </row>
    <row r="82" spans="1:18" ht="12.75" customHeight="1">
      <c r="A82" s="27">
        <v>78</v>
      </c>
      <c r="B82" s="2">
        <v>37926</v>
      </c>
      <c r="C82" s="3" t="s">
        <v>291</v>
      </c>
      <c r="D82" s="3" t="s">
        <v>309</v>
      </c>
      <c r="E82" s="3" t="s">
        <v>39</v>
      </c>
      <c r="I82" s="3">
        <v>7.75</v>
      </c>
      <c r="K82" s="28"/>
      <c r="M82" s="3" t="s">
        <v>53</v>
      </c>
      <c r="N82" s="3" t="s">
        <v>54</v>
      </c>
      <c r="O82" s="3" t="s">
        <v>55</v>
      </c>
      <c r="P82" s="7" t="s">
        <v>288</v>
      </c>
      <c r="Q82" s="3" t="s">
        <v>289</v>
      </c>
      <c r="R82" s="8" t="s">
        <v>310</v>
      </c>
    </row>
    <row r="83" spans="1:18" ht="12.75" customHeight="1">
      <c r="A83" s="27">
        <v>79</v>
      </c>
      <c r="B83" s="2">
        <v>37926</v>
      </c>
      <c r="C83" s="3" t="s">
        <v>311</v>
      </c>
      <c r="D83" s="3" t="s">
        <v>312</v>
      </c>
      <c r="E83" s="3" t="s">
        <v>39</v>
      </c>
      <c r="I83" s="3">
        <v>8</v>
      </c>
      <c r="K83" s="28"/>
      <c r="M83" s="3" t="s">
        <v>53</v>
      </c>
      <c r="N83" s="3" t="s">
        <v>313</v>
      </c>
      <c r="O83" s="3" t="s">
        <v>55</v>
      </c>
      <c r="P83" s="7" t="s">
        <v>288</v>
      </c>
      <c r="Q83" s="3" t="s">
        <v>289</v>
      </c>
      <c r="R83" s="8" t="s">
        <v>310</v>
      </c>
    </row>
    <row r="84" spans="1:18" ht="12.75" customHeight="1">
      <c r="A84" s="27">
        <v>80</v>
      </c>
      <c r="B84" s="2">
        <v>37926</v>
      </c>
      <c r="C84" s="3" t="s">
        <v>314</v>
      </c>
      <c r="D84" s="3" t="s">
        <v>315</v>
      </c>
      <c r="E84" s="3" t="s">
        <v>39</v>
      </c>
      <c r="F84" s="3">
        <v>3.5</v>
      </c>
      <c r="G84" s="3">
        <v>3.5</v>
      </c>
      <c r="H84" s="3">
        <v>2</v>
      </c>
      <c r="I84" s="3">
        <v>8</v>
      </c>
      <c r="K84" s="28"/>
      <c r="M84" s="3" t="s">
        <v>53</v>
      </c>
      <c r="N84" s="3" t="s">
        <v>54</v>
      </c>
      <c r="O84" s="3" t="s">
        <v>55</v>
      </c>
      <c r="P84" s="7" t="s">
        <v>288</v>
      </c>
      <c r="Q84" s="3" t="s">
        <v>289</v>
      </c>
      <c r="R84" s="8" t="s">
        <v>316</v>
      </c>
    </row>
    <row r="85" spans="1:18" ht="12.75" customHeight="1">
      <c r="A85" s="27">
        <v>81</v>
      </c>
      <c r="B85" s="2">
        <v>37926</v>
      </c>
      <c r="C85" s="3" t="s">
        <v>317</v>
      </c>
      <c r="D85" s="3" t="s">
        <v>318</v>
      </c>
      <c r="E85" s="3" t="s">
        <v>39</v>
      </c>
      <c r="F85" s="3">
        <v>3</v>
      </c>
      <c r="G85" s="3">
        <v>3</v>
      </c>
      <c r="H85" s="3">
        <v>2</v>
      </c>
      <c r="I85" s="3">
        <v>7.5</v>
      </c>
      <c r="K85" s="28"/>
      <c r="M85" s="3" t="s">
        <v>53</v>
      </c>
      <c r="N85" s="3" t="s">
        <v>54</v>
      </c>
      <c r="O85" s="3" t="s">
        <v>55</v>
      </c>
      <c r="P85" s="7" t="s">
        <v>288</v>
      </c>
      <c r="Q85" s="3" t="s">
        <v>289</v>
      </c>
      <c r="R85" s="8" t="s">
        <v>310</v>
      </c>
    </row>
    <row r="86" spans="1:18" ht="12.75" customHeight="1">
      <c r="A86" s="27">
        <v>82</v>
      </c>
      <c r="B86" s="2">
        <v>37926</v>
      </c>
      <c r="C86" s="3" t="s">
        <v>319</v>
      </c>
      <c r="D86" s="3" t="s">
        <v>320</v>
      </c>
      <c r="E86" s="3" t="s">
        <v>39</v>
      </c>
      <c r="I86" s="3">
        <v>8</v>
      </c>
      <c r="K86" s="28"/>
      <c r="M86" s="3" t="s">
        <v>53</v>
      </c>
      <c r="N86" s="3" t="s">
        <v>313</v>
      </c>
      <c r="O86" s="3" t="s">
        <v>55</v>
      </c>
      <c r="P86" s="7" t="s">
        <v>288</v>
      </c>
      <c r="Q86" s="3" t="s">
        <v>289</v>
      </c>
      <c r="R86" s="8" t="s">
        <v>310</v>
      </c>
    </row>
    <row r="87" spans="1:18" ht="12.75" customHeight="1">
      <c r="A87" s="27">
        <v>83</v>
      </c>
      <c r="B87" s="2">
        <v>37926</v>
      </c>
      <c r="C87" s="3" t="s">
        <v>321</v>
      </c>
      <c r="D87" s="3" t="s">
        <v>322</v>
      </c>
      <c r="E87" s="3" t="s">
        <v>39</v>
      </c>
      <c r="F87" s="3">
        <v>3</v>
      </c>
      <c r="G87" s="3">
        <v>3</v>
      </c>
      <c r="H87" s="3">
        <v>1.5</v>
      </c>
      <c r="I87" s="3">
        <v>8</v>
      </c>
      <c r="J87" s="4">
        <v>3.54</v>
      </c>
      <c r="K87" s="28"/>
      <c r="M87" s="3" t="s">
        <v>323</v>
      </c>
      <c r="N87" s="3" t="s">
        <v>324</v>
      </c>
      <c r="O87" s="3" t="s">
        <v>81</v>
      </c>
      <c r="R87" s="8" t="s">
        <v>325</v>
      </c>
    </row>
    <row r="88" spans="1:15" ht="12.75" customHeight="1">
      <c r="A88" s="27">
        <v>84</v>
      </c>
      <c r="B88" s="2">
        <v>37926</v>
      </c>
      <c r="C88" s="3" t="s">
        <v>326</v>
      </c>
      <c r="D88" s="3" t="s">
        <v>327</v>
      </c>
      <c r="E88" s="3" t="s">
        <v>52</v>
      </c>
      <c r="F88" s="3">
        <v>2.5</v>
      </c>
      <c r="G88" s="3">
        <v>2.5</v>
      </c>
      <c r="H88" s="3">
        <v>3</v>
      </c>
      <c r="I88" s="3">
        <v>6.75</v>
      </c>
      <c r="J88" s="4">
        <v>3.78</v>
      </c>
      <c r="K88" s="28"/>
      <c r="M88" s="3" t="s">
        <v>327</v>
      </c>
      <c r="N88" s="3" t="s">
        <v>327</v>
      </c>
      <c r="O88" s="3" t="s">
        <v>328</v>
      </c>
    </row>
    <row r="89" spans="1:18" ht="12.75" customHeight="1">
      <c r="A89" s="27">
        <v>85</v>
      </c>
      <c r="B89" s="2">
        <v>37926</v>
      </c>
      <c r="C89" s="3" t="s">
        <v>305</v>
      </c>
      <c r="E89" s="3" t="s">
        <v>52</v>
      </c>
      <c r="F89" s="3">
        <v>3</v>
      </c>
      <c r="G89" s="3">
        <v>3</v>
      </c>
      <c r="H89" s="3">
        <v>3</v>
      </c>
      <c r="I89" s="3">
        <v>7.25</v>
      </c>
      <c r="K89" s="28"/>
      <c r="M89" s="3" t="s">
        <v>53</v>
      </c>
      <c r="N89" s="3" t="s">
        <v>54</v>
      </c>
      <c r="O89" s="3" t="s">
        <v>55</v>
      </c>
      <c r="P89" s="7" t="s">
        <v>288</v>
      </c>
      <c r="Q89" s="3" t="s">
        <v>289</v>
      </c>
      <c r="R89" s="8" t="s">
        <v>329</v>
      </c>
    </row>
    <row r="90" spans="1:18" ht="12.75" customHeight="1">
      <c r="A90" s="27">
        <v>86</v>
      </c>
      <c r="B90" s="2">
        <v>37926</v>
      </c>
      <c r="C90" s="3" t="s">
        <v>319</v>
      </c>
      <c r="E90" s="3" t="s">
        <v>52</v>
      </c>
      <c r="F90" s="3">
        <v>3</v>
      </c>
      <c r="G90" s="3">
        <v>3</v>
      </c>
      <c r="H90" s="3">
        <v>3</v>
      </c>
      <c r="I90" s="3">
        <v>7.25</v>
      </c>
      <c r="K90" s="28"/>
      <c r="M90" s="3" t="s">
        <v>53</v>
      </c>
      <c r="N90" s="3" t="s">
        <v>54</v>
      </c>
      <c r="O90" s="3" t="s">
        <v>55</v>
      </c>
      <c r="P90" s="7" t="s">
        <v>288</v>
      </c>
      <c r="Q90" s="3" t="s">
        <v>289</v>
      </c>
      <c r="R90" s="8" t="s">
        <v>330</v>
      </c>
    </row>
    <row r="91" spans="1:18" ht="12.75" customHeight="1">
      <c r="A91" s="27">
        <v>87</v>
      </c>
      <c r="B91" s="2">
        <v>37936</v>
      </c>
      <c r="C91" s="3" t="s">
        <v>170</v>
      </c>
      <c r="D91" s="3" t="s">
        <v>171</v>
      </c>
      <c r="E91" s="3" t="s">
        <v>95</v>
      </c>
      <c r="F91" s="3">
        <v>2.5</v>
      </c>
      <c r="G91" s="3">
        <v>2.5</v>
      </c>
      <c r="H91" s="3">
        <v>2</v>
      </c>
      <c r="I91" s="3">
        <v>6.75</v>
      </c>
      <c r="J91" s="4">
        <v>2.47</v>
      </c>
      <c r="K91" s="28"/>
      <c r="M91" s="3" t="s">
        <v>172</v>
      </c>
      <c r="N91" s="3" t="s">
        <v>331</v>
      </c>
      <c r="O91" s="3" t="s">
        <v>332</v>
      </c>
      <c r="P91" s="7" t="s">
        <v>71</v>
      </c>
      <c r="R91" s="8" t="s">
        <v>333</v>
      </c>
    </row>
    <row r="92" spans="1:18" ht="12.75" customHeight="1">
      <c r="A92" s="27">
        <v>88</v>
      </c>
      <c r="B92" s="2">
        <v>37936</v>
      </c>
      <c r="C92" s="3" t="s">
        <v>303</v>
      </c>
      <c r="D92" s="3" t="s">
        <v>277</v>
      </c>
      <c r="E92" s="3" t="s">
        <v>25</v>
      </c>
      <c r="I92" s="3">
        <v>6.5</v>
      </c>
      <c r="K92" s="28"/>
      <c r="M92" s="3" t="s">
        <v>334</v>
      </c>
      <c r="N92" s="3" t="s">
        <v>277</v>
      </c>
      <c r="O92" s="3" t="s">
        <v>278</v>
      </c>
      <c r="R92" s="8" t="s">
        <v>292</v>
      </c>
    </row>
    <row r="93" spans="1:14" ht="12.75" customHeight="1">
      <c r="A93" s="27">
        <v>89</v>
      </c>
      <c r="B93" s="2">
        <v>37936</v>
      </c>
      <c r="C93" s="3" t="s">
        <v>335</v>
      </c>
      <c r="D93" s="3" t="s">
        <v>336</v>
      </c>
      <c r="E93" s="3" t="s">
        <v>25</v>
      </c>
      <c r="F93" s="3">
        <v>3</v>
      </c>
      <c r="G93" s="3">
        <v>3</v>
      </c>
      <c r="H93" s="3">
        <v>2.5</v>
      </c>
      <c r="I93" s="3">
        <v>8.5</v>
      </c>
      <c r="J93" s="4">
        <v>44</v>
      </c>
      <c r="K93" s="28"/>
      <c r="M93" s="3" t="s">
        <v>337</v>
      </c>
      <c r="N93" s="3" t="s">
        <v>338</v>
      </c>
    </row>
    <row r="94" spans="1:14" ht="12.75" customHeight="1">
      <c r="A94" s="27">
        <v>90</v>
      </c>
      <c r="B94" s="2">
        <v>37936</v>
      </c>
      <c r="C94" s="3" t="s">
        <v>339</v>
      </c>
      <c r="D94" s="3" t="s">
        <v>340</v>
      </c>
      <c r="E94" s="3" t="s">
        <v>25</v>
      </c>
      <c r="K94" s="28"/>
      <c r="M94" s="3" t="s">
        <v>27</v>
      </c>
      <c r="N94" s="3" t="s">
        <v>341</v>
      </c>
    </row>
    <row r="95" spans="1:18" ht="12.75" customHeight="1">
      <c r="A95" s="27">
        <v>91</v>
      </c>
      <c r="B95" s="2">
        <v>37936</v>
      </c>
      <c r="C95" s="3" t="s">
        <v>342</v>
      </c>
      <c r="D95" s="3" t="s">
        <v>343</v>
      </c>
      <c r="E95" s="3" t="s">
        <v>52</v>
      </c>
      <c r="F95" s="3">
        <v>2.5</v>
      </c>
      <c r="G95" s="3">
        <v>2.5</v>
      </c>
      <c r="H95" s="3">
        <v>2</v>
      </c>
      <c r="I95" s="3">
        <v>6.25</v>
      </c>
      <c r="J95" s="4">
        <v>1.86</v>
      </c>
      <c r="M95" s="3" t="s">
        <v>343</v>
      </c>
      <c r="N95" s="3" t="s">
        <v>343</v>
      </c>
      <c r="O95" s="3" t="s">
        <v>328</v>
      </c>
      <c r="R95" s="8" t="s">
        <v>344</v>
      </c>
    </row>
    <row r="96" spans="1:17" ht="12.75" customHeight="1">
      <c r="A96" s="27">
        <v>92</v>
      </c>
      <c r="B96" s="2">
        <v>37956</v>
      </c>
      <c r="C96" s="3" t="s">
        <v>345</v>
      </c>
      <c r="D96" s="3" t="s">
        <v>346</v>
      </c>
      <c r="E96" s="3" t="s">
        <v>59</v>
      </c>
      <c r="F96" s="3">
        <v>3</v>
      </c>
      <c r="G96" s="3">
        <v>3</v>
      </c>
      <c r="H96" s="3">
        <v>2.5</v>
      </c>
      <c r="I96" s="3">
        <v>7.5</v>
      </c>
      <c r="J96" s="4">
        <v>1.96</v>
      </c>
      <c r="K96" s="28"/>
      <c r="M96" s="3" t="s">
        <v>347</v>
      </c>
      <c r="N96" s="3" t="s">
        <v>347</v>
      </c>
      <c r="O96" s="3" t="s">
        <v>209</v>
      </c>
      <c r="P96" s="7" t="s">
        <v>348</v>
      </c>
      <c r="Q96" s="3" t="s">
        <v>349</v>
      </c>
    </row>
    <row r="97" spans="1:15" ht="12.75" customHeight="1">
      <c r="A97" s="27">
        <v>93</v>
      </c>
      <c r="B97" s="2">
        <v>37956</v>
      </c>
      <c r="C97" s="3" t="s">
        <v>350</v>
      </c>
      <c r="D97" s="3" t="s">
        <v>351</v>
      </c>
      <c r="E97" s="3" t="s">
        <v>66</v>
      </c>
      <c r="F97" s="3">
        <v>3</v>
      </c>
      <c r="G97" s="3">
        <v>3</v>
      </c>
      <c r="H97" s="3">
        <v>2.5</v>
      </c>
      <c r="I97" s="3">
        <v>7.6</v>
      </c>
      <c r="J97" s="4">
        <v>3</v>
      </c>
      <c r="M97" s="3" t="s">
        <v>351</v>
      </c>
      <c r="N97" s="3" t="s">
        <v>224</v>
      </c>
      <c r="O97" s="3" t="s">
        <v>352</v>
      </c>
    </row>
    <row r="98" spans="1:15" ht="12.75" customHeight="1">
      <c r="A98" s="27">
        <v>94</v>
      </c>
      <c r="B98" s="2">
        <v>37956</v>
      </c>
      <c r="C98" s="3" t="s">
        <v>353</v>
      </c>
      <c r="D98" s="3" t="s">
        <v>354</v>
      </c>
      <c r="E98" s="3" t="s">
        <v>66</v>
      </c>
      <c r="F98" s="3">
        <v>2.5</v>
      </c>
      <c r="G98" s="3">
        <v>2.5</v>
      </c>
      <c r="H98" s="3">
        <v>2.5</v>
      </c>
      <c r="I98" s="3">
        <v>6.75</v>
      </c>
      <c r="J98" s="4">
        <v>2.92</v>
      </c>
      <c r="M98" s="3" t="s">
        <v>355</v>
      </c>
      <c r="N98" s="3" t="s">
        <v>356</v>
      </c>
      <c r="O98" s="3" t="s">
        <v>60</v>
      </c>
    </row>
    <row r="99" spans="1:18" ht="12.75" customHeight="1">
      <c r="A99" s="27">
        <v>95</v>
      </c>
      <c r="B99" s="2">
        <v>37956</v>
      </c>
      <c r="C99" s="3" t="s">
        <v>357</v>
      </c>
      <c r="D99" s="3" t="s">
        <v>358</v>
      </c>
      <c r="E99" s="3" t="s">
        <v>25</v>
      </c>
      <c r="F99" s="3">
        <v>2</v>
      </c>
      <c r="G99" s="3">
        <v>2</v>
      </c>
      <c r="H99" s="3">
        <v>4</v>
      </c>
      <c r="I99" s="3">
        <v>5.5</v>
      </c>
      <c r="K99" s="28"/>
      <c r="M99" s="3" t="s">
        <v>104</v>
      </c>
      <c r="N99" s="3" t="s">
        <v>104</v>
      </c>
      <c r="O99" s="3" t="s">
        <v>29</v>
      </c>
      <c r="P99" s="7" t="s">
        <v>332</v>
      </c>
      <c r="R99" s="8" t="s">
        <v>359</v>
      </c>
    </row>
    <row r="100" spans="1:18" ht="12.75" customHeight="1">
      <c r="A100" s="27">
        <v>96</v>
      </c>
      <c r="B100" s="2">
        <v>37956</v>
      </c>
      <c r="C100" s="3" t="s">
        <v>360</v>
      </c>
      <c r="D100" s="3" t="s">
        <v>361</v>
      </c>
      <c r="E100" s="3" t="s">
        <v>184</v>
      </c>
      <c r="F100" s="3">
        <v>3.5</v>
      </c>
      <c r="G100" s="3">
        <v>3.5</v>
      </c>
      <c r="H100" s="3">
        <v>2</v>
      </c>
      <c r="I100" s="3">
        <v>7</v>
      </c>
      <c r="J100" s="4">
        <v>4.99</v>
      </c>
      <c r="M100" s="3" t="s">
        <v>186</v>
      </c>
      <c r="N100" s="3" t="s">
        <v>362</v>
      </c>
      <c r="O100" s="3" t="s">
        <v>187</v>
      </c>
      <c r="R100" s="8" t="s">
        <v>188</v>
      </c>
    </row>
    <row r="101" spans="1:15" ht="12.75" customHeight="1">
      <c r="A101" s="27">
        <v>97</v>
      </c>
      <c r="B101" s="2">
        <v>37956</v>
      </c>
      <c r="C101" s="3" t="s">
        <v>363</v>
      </c>
      <c r="D101" s="3" t="s">
        <v>364</v>
      </c>
      <c r="E101" s="3" t="s">
        <v>52</v>
      </c>
      <c r="F101" s="3">
        <v>3</v>
      </c>
      <c r="G101" s="3">
        <v>3</v>
      </c>
      <c r="H101" s="3">
        <v>3</v>
      </c>
      <c r="I101" s="3">
        <v>6.75</v>
      </c>
      <c r="J101" s="4">
        <v>1.77</v>
      </c>
      <c r="K101" s="28"/>
      <c r="M101" s="3" t="s">
        <v>57</v>
      </c>
      <c r="N101" s="3" t="s">
        <v>364</v>
      </c>
      <c r="O101" s="3" t="s">
        <v>365</v>
      </c>
    </row>
    <row r="102" spans="1:14" ht="12.75" customHeight="1">
      <c r="A102" s="27">
        <v>98</v>
      </c>
      <c r="B102" s="2">
        <v>37956</v>
      </c>
      <c r="C102" s="3" t="s">
        <v>366</v>
      </c>
      <c r="D102" s="3" t="s">
        <v>367</v>
      </c>
      <c r="E102" s="3" t="s">
        <v>52</v>
      </c>
      <c r="F102" s="3">
        <v>2.5</v>
      </c>
      <c r="G102" s="3">
        <v>2.5</v>
      </c>
      <c r="H102" s="3">
        <v>2.5</v>
      </c>
      <c r="I102" s="3">
        <v>6.5</v>
      </c>
      <c r="J102" s="4">
        <v>2.33</v>
      </c>
      <c r="K102" s="28"/>
      <c r="M102" s="3" t="s">
        <v>368</v>
      </c>
      <c r="N102" s="3" t="s">
        <v>368</v>
      </c>
    </row>
    <row r="103" spans="1:18" ht="12.75" customHeight="1">
      <c r="A103" s="27">
        <v>99</v>
      </c>
      <c r="B103" s="2">
        <v>37956</v>
      </c>
      <c r="C103" s="3" t="s">
        <v>369</v>
      </c>
      <c r="D103" s="3" t="s">
        <v>370</v>
      </c>
      <c r="E103" s="3" t="s">
        <v>52</v>
      </c>
      <c r="F103" s="3">
        <v>2</v>
      </c>
      <c r="G103" s="3">
        <v>2</v>
      </c>
      <c r="H103" s="3">
        <v>2</v>
      </c>
      <c r="I103" s="3">
        <v>7</v>
      </c>
      <c r="J103" s="4">
        <v>1.77</v>
      </c>
      <c r="K103" s="28"/>
      <c r="M103" s="3" t="s">
        <v>371</v>
      </c>
      <c r="N103" s="3" t="s">
        <v>372</v>
      </c>
      <c r="O103" s="3" t="s">
        <v>373</v>
      </c>
      <c r="R103" s="8" t="s">
        <v>374</v>
      </c>
    </row>
    <row r="104" spans="1:16" ht="12.75" customHeight="1">
      <c r="A104" s="27">
        <v>100</v>
      </c>
      <c r="B104" s="2">
        <v>37956</v>
      </c>
      <c r="C104" s="3" t="s">
        <v>375</v>
      </c>
      <c r="D104" s="3" t="s">
        <v>376</v>
      </c>
      <c r="E104" s="3" t="s">
        <v>52</v>
      </c>
      <c r="F104" s="3">
        <v>2.5</v>
      </c>
      <c r="G104" s="3">
        <v>2.5</v>
      </c>
      <c r="H104" s="3">
        <v>2.5</v>
      </c>
      <c r="I104" s="3">
        <v>6.75</v>
      </c>
      <c r="J104" s="4">
        <v>1.67</v>
      </c>
      <c r="M104" s="3" t="s">
        <v>376</v>
      </c>
      <c r="N104" s="3" t="s">
        <v>377</v>
      </c>
      <c r="O104" s="3" t="s">
        <v>244</v>
      </c>
      <c r="P104" s="7" t="s">
        <v>328</v>
      </c>
    </row>
    <row r="105" spans="1:18" ht="12.75" customHeight="1">
      <c r="A105" s="27">
        <v>101</v>
      </c>
      <c r="B105" s="2">
        <v>37967</v>
      </c>
      <c r="C105" s="3" t="s">
        <v>378</v>
      </c>
      <c r="D105" s="3" t="s">
        <v>379</v>
      </c>
      <c r="E105" s="3" t="s">
        <v>95</v>
      </c>
      <c r="I105" s="3">
        <v>6</v>
      </c>
      <c r="K105" s="28"/>
      <c r="M105" s="3" t="s">
        <v>380</v>
      </c>
      <c r="N105" s="3" t="s">
        <v>381</v>
      </c>
      <c r="O105" s="3" t="s">
        <v>382</v>
      </c>
      <c r="P105" s="7" t="s">
        <v>29</v>
      </c>
      <c r="Q105" s="3" t="s">
        <v>296</v>
      </c>
      <c r="R105" s="8" t="s">
        <v>383</v>
      </c>
    </row>
    <row r="106" spans="1:14" ht="12.75" customHeight="1">
      <c r="A106" s="27">
        <v>102</v>
      </c>
      <c r="B106" s="2">
        <v>37967</v>
      </c>
      <c r="C106" s="3" t="s">
        <v>384</v>
      </c>
      <c r="D106" s="3" t="s">
        <v>385</v>
      </c>
      <c r="E106" s="3" t="s">
        <v>25</v>
      </c>
      <c r="F106" s="3">
        <v>2</v>
      </c>
      <c r="G106" s="3">
        <v>2</v>
      </c>
      <c r="H106" s="3">
        <v>3</v>
      </c>
      <c r="I106" s="3">
        <v>6.5</v>
      </c>
      <c r="K106" s="28"/>
      <c r="M106" s="3" t="s">
        <v>27</v>
      </c>
      <c r="N106" s="3" t="s">
        <v>341</v>
      </c>
    </row>
    <row r="107" spans="1:17" ht="12.75" customHeight="1">
      <c r="A107" s="27">
        <v>103</v>
      </c>
      <c r="B107" s="2">
        <v>37967</v>
      </c>
      <c r="C107" s="3" t="s">
        <v>386</v>
      </c>
      <c r="D107" s="3" t="s">
        <v>387</v>
      </c>
      <c r="E107" s="3" t="s">
        <v>25</v>
      </c>
      <c r="F107" s="3">
        <v>1.5</v>
      </c>
      <c r="G107" s="3">
        <v>1.5</v>
      </c>
      <c r="H107" s="3">
        <v>3</v>
      </c>
      <c r="I107" s="3">
        <v>6.5</v>
      </c>
      <c r="K107" s="28"/>
      <c r="M107" s="3" t="s">
        <v>388</v>
      </c>
      <c r="N107" s="3" t="s">
        <v>280</v>
      </c>
      <c r="O107" s="3" t="s">
        <v>389</v>
      </c>
      <c r="P107" s="7" t="s">
        <v>390</v>
      </c>
      <c r="Q107" s="3" t="s">
        <v>163</v>
      </c>
    </row>
    <row r="108" spans="1:18" ht="12.75" customHeight="1">
      <c r="A108" s="36">
        <v>103.1</v>
      </c>
      <c r="B108" s="2">
        <v>37967</v>
      </c>
      <c r="C108" s="3" t="s">
        <v>391</v>
      </c>
      <c r="D108" s="3" t="s">
        <v>392</v>
      </c>
      <c r="E108" s="3" t="s">
        <v>25</v>
      </c>
      <c r="F108" s="3" t="s">
        <v>97</v>
      </c>
      <c r="G108" s="3" t="s">
        <v>97</v>
      </c>
      <c r="H108" s="3" t="s">
        <v>97</v>
      </c>
      <c r="I108" s="3" t="s">
        <v>97</v>
      </c>
      <c r="J108" s="4">
        <v>4.15</v>
      </c>
      <c r="K108" s="28"/>
      <c r="M108" s="3" t="s">
        <v>388</v>
      </c>
      <c r="N108" s="3" t="s">
        <v>280</v>
      </c>
      <c r="O108" s="3" t="s">
        <v>389</v>
      </c>
      <c r="P108" s="7" t="s">
        <v>390</v>
      </c>
      <c r="Q108" s="3" t="s">
        <v>163</v>
      </c>
      <c r="R108" s="8" t="s">
        <v>393</v>
      </c>
    </row>
    <row r="109" spans="1:18" ht="12.75" customHeight="1">
      <c r="A109" s="27">
        <v>104</v>
      </c>
      <c r="B109" s="2">
        <v>37967</v>
      </c>
      <c r="C109" s="3" t="s">
        <v>394</v>
      </c>
      <c r="D109" s="3" t="s">
        <v>395</v>
      </c>
      <c r="E109" s="3" t="s">
        <v>25</v>
      </c>
      <c r="F109" s="3">
        <v>1.5</v>
      </c>
      <c r="G109" s="3">
        <v>1.5</v>
      </c>
      <c r="H109" s="3">
        <v>2</v>
      </c>
      <c r="I109" s="3">
        <v>6</v>
      </c>
      <c r="K109" s="28"/>
      <c r="M109" s="3" t="s">
        <v>27</v>
      </c>
      <c r="N109" s="3" t="s">
        <v>396</v>
      </c>
      <c r="R109" s="8" t="s">
        <v>397</v>
      </c>
    </row>
    <row r="110" spans="1:14" ht="12.75" customHeight="1">
      <c r="A110" s="27">
        <v>105</v>
      </c>
      <c r="B110" s="2">
        <v>37967</v>
      </c>
      <c r="C110" s="3" t="s">
        <v>398</v>
      </c>
      <c r="D110" s="3" t="s">
        <v>399</v>
      </c>
      <c r="E110" s="3" t="s">
        <v>25</v>
      </c>
      <c r="F110" s="3">
        <v>2</v>
      </c>
      <c r="G110" s="3">
        <v>2</v>
      </c>
      <c r="H110" s="3">
        <v>3</v>
      </c>
      <c r="I110" s="3">
        <v>6.5</v>
      </c>
      <c r="K110" s="28"/>
      <c r="M110" s="3" t="s">
        <v>27</v>
      </c>
      <c r="N110" s="3" t="s">
        <v>396</v>
      </c>
    </row>
    <row r="111" spans="1:14" ht="12.75" customHeight="1">
      <c r="A111" s="27">
        <v>106</v>
      </c>
      <c r="B111" s="2">
        <v>37967</v>
      </c>
      <c r="C111" s="3" t="s">
        <v>400</v>
      </c>
      <c r="D111" s="3" t="s">
        <v>400</v>
      </c>
      <c r="E111" s="3" t="s">
        <v>39</v>
      </c>
      <c r="F111" s="3">
        <v>2.5</v>
      </c>
      <c r="G111" s="3">
        <v>2.5</v>
      </c>
      <c r="H111" s="3">
        <v>3</v>
      </c>
      <c r="I111" s="3">
        <v>6.25</v>
      </c>
      <c r="K111" s="28"/>
      <c r="M111" s="3" t="s">
        <v>191</v>
      </c>
      <c r="N111" s="3" t="s">
        <v>191</v>
      </c>
    </row>
    <row r="112" spans="1:15" ht="12.75" customHeight="1">
      <c r="A112" s="27">
        <v>107</v>
      </c>
      <c r="B112" s="2">
        <v>37967</v>
      </c>
      <c r="C112" s="3" t="s">
        <v>401</v>
      </c>
      <c r="D112" s="3" t="s">
        <v>402</v>
      </c>
      <c r="E112" s="3" t="s">
        <v>39</v>
      </c>
      <c r="F112" s="3">
        <v>3</v>
      </c>
      <c r="G112" s="3">
        <v>3</v>
      </c>
      <c r="H112" s="3">
        <v>2.5</v>
      </c>
      <c r="I112" s="3">
        <v>6.5</v>
      </c>
      <c r="J112" s="4">
        <v>2.89</v>
      </c>
      <c r="K112" s="28"/>
      <c r="M112" s="3" t="s">
        <v>403</v>
      </c>
      <c r="N112" s="3" t="s">
        <v>404</v>
      </c>
      <c r="O112" s="3" t="s">
        <v>81</v>
      </c>
    </row>
    <row r="113" spans="1:14" ht="12.75" customHeight="1">
      <c r="A113" s="27">
        <v>108</v>
      </c>
      <c r="B113" s="2">
        <v>37967</v>
      </c>
      <c r="C113" s="3" t="s">
        <v>405</v>
      </c>
      <c r="D113" s="3" t="s">
        <v>406</v>
      </c>
      <c r="E113" s="3" t="s">
        <v>39</v>
      </c>
      <c r="F113" s="3">
        <v>2.5</v>
      </c>
      <c r="G113" s="3">
        <v>2.5</v>
      </c>
      <c r="H113" s="3">
        <v>3</v>
      </c>
      <c r="I113" s="3">
        <v>6.75</v>
      </c>
      <c r="J113" s="4">
        <v>2.75</v>
      </c>
      <c r="K113" s="28"/>
      <c r="M113" s="3" t="s">
        <v>407</v>
      </c>
      <c r="N113" s="3" t="s">
        <v>324</v>
      </c>
    </row>
    <row r="114" spans="1:17" ht="12.75" customHeight="1">
      <c r="A114" s="27">
        <v>109</v>
      </c>
      <c r="B114" s="2">
        <v>37967</v>
      </c>
      <c r="C114" s="3" t="s">
        <v>408</v>
      </c>
      <c r="D114" s="3" t="s">
        <v>409</v>
      </c>
      <c r="E114" s="3" t="s">
        <v>39</v>
      </c>
      <c r="F114" s="3">
        <v>3</v>
      </c>
      <c r="G114" s="3">
        <v>3</v>
      </c>
      <c r="H114" s="3">
        <v>2.5</v>
      </c>
      <c r="I114" s="3">
        <v>6.75</v>
      </c>
      <c r="J114" s="4">
        <v>2.86</v>
      </c>
      <c r="K114" s="28"/>
      <c r="M114" s="3" t="s">
        <v>410</v>
      </c>
      <c r="N114" s="3" t="s">
        <v>404</v>
      </c>
      <c r="O114" s="3" t="s">
        <v>81</v>
      </c>
      <c r="P114" s="7" t="s">
        <v>93</v>
      </c>
      <c r="Q114" s="3" t="s">
        <v>411</v>
      </c>
    </row>
    <row r="115" spans="1:16" ht="12.75" customHeight="1">
      <c r="A115" s="27">
        <v>110</v>
      </c>
      <c r="B115" s="2">
        <v>37987</v>
      </c>
      <c r="C115" s="3" t="s">
        <v>321</v>
      </c>
      <c r="D115" s="3" t="s">
        <v>322</v>
      </c>
      <c r="E115" s="3" t="s">
        <v>59</v>
      </c>
      <c r="F115" s="3">
        <v>2</v>
      </c>
      <c r="G115" s="3">
        <v>2</v>
      </c>
      <c r="H115" s="3">
        <v>2</v>
      </c>
      <c r="I115" s="3">
        <v>6.5</v>
      </c>
      <c r="K115" s="28"/>
      <c r="M115" s="3" t="s">
        <v>323</v>
      </c>
      <c r="N115" s="3" t="s">
        <v>412</v>
      </c>
      <c r="O115" s="3" t="s">
        <v>162</v>
      </c>
      <c r="P115" s="7" t="s">
        <v>97</v>
      </c>
    </row>
    <row r="116" spans="1:18" ht="12.75" customHeight="1">
      <c r="A116" s="27">
        <v>111</v>
      </c>
      <c r="B116" s="2">
        <v>37987</v>
      </c>
      <c r="C116" s="3" t="s">
        <v>413</v>
      </c>
      <c r="D116" s="3" t="s">
        <v>413</v>
      </c>
      <c r="E116" s="3" t="s">
        <v>95</v>
      </c>
      <c r="F116" s="3">
        <v>1.5</v>
      </c>
      <c r="G116" s="3">
        <v>1.5</v>
      </c>
      <c r="H116" s="3">
        <v>3.5</v>
      </c>
      <c r="I116" s="3">
        <v>6.6</v>
      </c>
      <c r="J116" s="4">
        <v>3.39</v>
      </c>
      <c r="K116" s="28"/>
      <c r="M116" s="3" t="s">
        <v>414</v>
      </c>
      <c r="N116" s="3" t="s">
        <v>415</v>
      </c>
      <c r="O116" s="3" t="s">
        <v>416</v>
      </c>
      <c r="R116" s="8" t="s">
        <v>417</v>
      </c>
    </row>
    <row r="117" spans="1:18" ht="12.75" customHeight="1">
      <c r="A117" s="27">
        <v>112</v>
      </c>
      <c r="B117" s="2">
        <v>37987</v>
      </c>
      <c r="C117" s="3" t="s">
        <v>418</v>
      </c>
      <c r="E117" s="3" t="s">
        <v>95</v>
      </c>
      <c r="F117" s="3">
        <v>1.5</v>
      </c>
      <c r="G117" s="3">
        <v>1.5</v>
      </c>
      <c r="H117" s="3">
        <v>3</v>
      </c>
      <c r="I117" s="3">
        <v>6.4</v>
      </c>
      <c r="J117" s="4">
        <v>6.15</v>
      </c>
      <c r="K117" s="28"/>
      <c r="M117" s="3" t="s">
        <v>200</v>
      </c>
      <c r="N117" s="3" t="s">
        <v>419</v>
      </c>
      <c r="O117" s="3" t="s">
        <v>420</v>
      </c>
      <c r="R117" s="8" t="s">
        <v>421</v>
      </c>
    </row>
    <row r="118" spans="1:18" ht="12.75" customHeight="1">
      <c r="A118" s="27">
        <v>113</v>
      </c>
      <c r="B118" s="2">
        <v>37987</v>
      </c>
      <c r="C118" s="3" t="s">
        <v>422</v>
      </c>
      <c r="D118" s="3" t="s">
        <v>422</v>
      </c>
      <c r="E118" s="3" t="s">
        <v>66</v>
      </c>
      <c r="F118" s="3">
        <v>2.5</v>
      </c>
      <c r="G118" s="3">
        <v>2.5</v>
      </c>
      <c r="H118" s="3">
        <v>1.5</v>
      </c>
      <c r="I118" s="3">
        <v>6.4</v>
      </c>
      <c r="J118" s="4">
        <v>2.64</v>
      </c>
      <c r="M118" s="3" t="s">
        <v>423</v>
      </c>
      <c r="N118" s="3" t="s">
        <v>424</v>
      </c>
      <c r="O118" s="3" t="s">
        <v>425</v>
      </c>
      <c r="R118" s="8" t="s">
        <v>426</v>
      </c>
    </row>
    <row r="119" spans="1:15" ht="12.75" customHeight="1">
      <c r="A119" s="27">
        <v>114</v>
      </c>
      <c r="B119" s="2">
        <v>37987</v>
      </c>
      <c r="C119" s="3" t="s">
        <v>427</v>
      </c>
      <c r="D119" s="3" t="s">
        <v>428</v>
      </c>
      <c r="E119" s="3" t="s">
        <v>25</v>
      </c>
      <c r="F119" s="3">
        <v>2.5</v>
      </c>
      <c r="G119" s="3">
        <v>2.5</v>
      </c>
      <c r="H119" s="3">
        <v>3</v>
      </c>
      <c r="I119" s="3">
        <v>7</v>
      </c>
      <c r="K119" s="28"/>
      <c r="M119" s="3" t="s">
        <v>104</v>
      </c>
      <c r="N119" s="3" t="s">
        <v>104</v>
      </c>
      <c r="O119" s="3" t="s">
        <v>332</v>
      </c>
    </row>
    <row r="120" spans="1:18" ht="12.75" customHeight="1">
      <c r="A120" s="27">
        <v>115</v>
      </c>
      <c r="B120" s="2">
        <v>37987</v>
      </c>
      <c r="C120" s="3" t="s">
        <v>429</v>
      </c>
      <c r="D120" s="3" t="s">
        <v>430</v>
      </c>
      <c r="E120" s="3" t="s">
        <v>184</v>
      </c>
      <c r="F120" s="3">
        <v>2</v>
      </c>
      <c r="G120" s="3">
        <v>2</v>
      </c>
      <c r="H120" s="3">
        <v>2</v>
      </c>
      <c r="I120" s="3">
        <v>7.2</v>
      </c>
      <c r="M120" s="3" t="s">
        <v>186</v>
      </c>
      <c r="N120" s="3" t="s">
        <v>362</v>
      </c>
      <c r="O120" s="3" t="s">
        <v>187</v>
      </c>
      <c r="R120" s="8" t="s">
        <v>188</v>
      </c>
    </row>
    <row r="121" spans="1:18" ht="12.75" customHeight="1">
      <c r="A121" s="27">
        <v>116</v>
      </c>
      <c r="B121" s="2">
        <v>37987</v>
      </c>
      <c r="C121" s="3" t="s">
        <v>431</v>
      </c>
      <c r="D121" s="3" t="s">
        <v>248</v>
      </c>
      <c r="E121" s="3" t="s">
        <v>39</v>
      </c>
      <c r="F121" s="3">
        <v>3.5</v>
      </c>
      <c r="G121" s="3">
        <v>3.5</v>
      </c>
      <c r="H121" s="3">
        <v>2.5</v>
      </c>
      <c r="I121" s="3">
        <v>8.5</v>
      </c>
      <c r="K121" s="28"/>
      <c r="M121" s="3" t="s">
        <v>247</v>
      </c>
      <c r="N121" s="3" t="s">
        <v>248</v>
      </c>
      <c r="O121" s="3" t="s">
        <v>249</v>
      </c>
      <c r="R121" s="8" t="s">
        <v>432</v>
      </c>
    </row>
    <row r="122" spans="1:14" ht="12.75" customHeight="1">
      <c r="A122" s="27">
        <v>117</v>
      </c>
      <c r="B122" s="2">
        <v>37987</v>
      </c>
      <c r="C122" s="3" t="s">
        <v>433</v>
      </c>
      <c r="D122" s="3" t="s">
        <v>434</v>
      </c>
      <c r="E122" s="3" t="s">
        <v>39</v>
      </c>
      <c r="F122" s="3">
        <v>3</v>
      </c>
      <c r="G122" s="3">
        <v>3</v>
      </c>
      <c r="H122" s="3">
        <v>2.5</v>
      </c>
      <c r="I122" s="3">
        <v>6.75</v>
      </c>
      <c r="J122" s="4">
        <v>2.99</v>
      </c>
      <c r="K122" s="28"/>
      <c r="M122" s="3" t="s">
        <v>407</v>
      </c>
      <c r="N122" s="3" t="s">
        <v>324</v>
      </c>
    </row>
    <row r="123" spans="1:18" ht="12.75" customHeight="1">
      <c r="A123" s="27">
        <v>118</v>
      </c>
      <c r="B123" s="2">
        <v>37987</v>
      </c>
      <c r="C123" s="3" t="s">
        <v>435</v>
      </c>
      <c r="E123" s="3" t="s">
        <v>39</v>
      </c>
      <c r="F123" s="3">
        <v>4</v>
      </c>
      <c r="G123" s="3">
        <v>4</v>
      </c>
      <c r="H123" s="3">
        <v>2.5</v>
      </c>
      <c r="I123" s="3">
        <v>8.75</v>
      </c>
      <c r="K123" s="28"/>
      <c r="M123" s="3" t="s">
        <v>436</v>
      </c>
      <c r="N123" s="3" t="s">
        <v>436</v>
      </c>
      <c r="O123" s="3" t="s">
        <v>437</v>
      </c>
      <c r="R123" s="8" t="s">
        <v>438</v>
      </c>
    </row>
    <row r="124" spans="1:18" ht="12.75" customHeight="1">
      <c r="A124" s="27">
        <v>119</v>
      </c>
      <c r="B124" s="2">
        <v>37987</v>
      </c>
      <c r="C124" s="3" t="s">
        <v>439</v>
      </c>
      <c r="D124" s="3" t="s">
        <v>440</v>
      </c>
      <c r="E124" s="3" t="s">
        <v>52</v>
      </c>
      <c r="F124" s="3">
        <v>3</v>
      </c>
      <c r="G124" s="3">
        <v>3</v>
      </c>
      <c r="H124" s="3">
        <v>2.5</v>
      </c>
      <c r="I124" s="3">
        <v>7</v>
      </c>
      <c r="J124" s="4">
        <v>1.73</v>
      </c>
      <c r="M124" s="3" t="s">
        <v>440</v>
      </c>
      <c r="N124" s="3" t="s">
        <v>44</v>
      </c>
      <c r="O124" s="3" t="s">
        <v>45</v>
      </c>
      <c r="R124" s="8" t="s">
        <v>441</v>
      </c>
    </row>
    <row r="125" spans="1:18" ht="12.75" customHeight="1">
      <c r="A125" s="27">
        <v>120</v>
      </c>
      <c r="B125" s="2">
        <v>37987</v>
      </c>
      <c r="C125" s="3" t="s">
        <v>442</v>
      </c>
      <c r="D125" s="3" t="s">
        <v>443</v>
      </c>
      <c r="E125" s="3" t="s">
        <v>52</v>
      </c>
      <c r="F125" s="3">
        <v>2</v>
      </c>
      <c r="G125" s="3">
        <v>2</v>
      </c>
      <c r="H125" s="3">
        <v>2.5</v>
      </c>
      <c r="I125" s="3">
        <v>5.8</v>
      </c>
      <c r="J125" s="4">
        <v>1.32</v>
      </c>
      <c r="M125" s="3" t="s">
        <v>444</v>
      </c>
      <c r="N125" s="3" t="s">
        <v>445</v>
      </c>
      <c r="O125" s="3" t="s">
        <v>446</v>
      </c>
      <c r="R125" s="8" t="s">
        <v>447</v>
      </c>
    </row>
    <row r="126" spans="1:18" ht="12.75" customHeight="1">
      <c r="A126" s="27">
        <v>121</v>
      </c>
      <c r="B126" s="2">
        <v>38018</v>
      </c>
      <c r="C126" s="3" t="s">
        <v>448</v>
      </c>
      <c r="D126" s="3" t="s">
        <v>449</v>
      </c>
      <c r="E126" s="3" t="s">
        <v>39</v>
      </c>
      <c r="F126" s="3">
        <v>3.5</v>
      </c>
      <c r="G126" s="3">
        <v>3.5</v>
      </c>
      <c r="H126" s="3">
        <v>2</v>
      </c>
      <c r="I126" s="3">
        <v>8.1</v>
      </c>
      <c r="K126" s="28"/>
      <c r="M126" s="3" t="s">
        <v>450</v>
      </c>
      <c r="N126" s="3" t="s">
        <v>451</v>
      </c>
      <c r="O126" s="3" t="s">
        <v>111</v>
      </c>
      <c r="P126" s="7" t="s">
        <v>49</v>
      </c>
      <c r="Q126" s="3" t="s">
        <v>373</v>
      </c>
      <c r="R126" s="8" t="s">
        <v>452</v>
      </c>
    </row>
    <row r="127" spans="1:18" ht="12.75" customHeight="1">
      <c r="A127" s="27">
        <v>122</v>
      </c>
      <c r="B127" s="2">
        <v>38019</v>
      </c>
      <c r="C127" s="3" t="s">
        <v>453</v>
      </c>
      <c r="D127" s="3" t="s">
        <v>454</v>
      </c>
      <c r="E127" s="3" t="s">
        <v>184</v>
      </c>
      <c r="F127" s="3">
        <v>2</v>
      </c>
      <c r="G127" s="3">
        <v>2</v>
      </c>
      <c r="H127" s="3">
        <v>2</v>
      </c>
      <c r="I127" s="3">
        <v>7</v>
      </c>
      <c r="M127" s="3" t="s">
        <v>186</v>
      </c>
      <c r="N127" s="3" t="s">
        <v>362</v>
      </c>
      <c r="O127" s="3" t="s">
        <v>187</v>
      </c>
      <c r="R127" s="8" t="s">
        <v>188</v>
      </c>
    </row>
    <row r="128" spans="1:18" ht="12.75" customHeight="1">
      <c r="A128" s="27">
        <v>123</v>
      </c>
      <c r="B128" s="2">
        <v>38019</v>
      </c>
      <c r="C128" s="3" t="s">
        <v>455</v>
      </c>
      <c r="D128" s="3" t="s">
        <v>94</v>
      </c>
      <c r="E128" s="3" t="s">
        <v>52</v>
      </c>
      <c r="F128" s="3">
        <v>2.5</v>
      </c>
      <c r="G128" s="3">
        <v>2.5</v>
      </c>
      <c r="H128" s="3">
        <v>2.5</v>
      </c>
      <c r="I128" s="3">
        <v>6.9</v>
      </c>
      <c r="J128" s="4">
        <v>1.65</v>
      </c>
      <c r="M128" s="3" t="s">
        <v>38</v>
      </c>
      <c r="N128" s="3" t="s">
        <v>38</v>
      </c>
      <c r="O128" s="3" t="s">
        <v>81</v>
      </c>
      <c r="P128" s="7" t="s">
        <v>93</v>
      </c>
      <c r="R128" s="8" t="s">
        <v>456</v>
      </c>
    </row>
    <row r="129" spans="1:18" ht="12.75" customHeight="1">
      <c r="A129" s="27">
        <v>124</v>
      </c>
      <c r="B129" s="2">
        <v>38047</v>
      </c>
      <c r="C129" s="3" t="s">
        <v>457</v>
      </c>
      <c r="D129" s="3" t="s">
        <v>458</v>
      </c>
      <c r="E129" s="3" t="s">
        <v>95</v>
      </c>
      <c r="F129" s="3">
        <v>2</v>
      </c>
      <c r="G129" s="3">
        <v>2</v>
      </c>
      <c r="H129" s="3">
        <v>2.5</v>
      </c>
      <c r="I129" s="3">
        <v>6.5</v>
      </c>
      <c r="J129" s="4">
        <v>4.79</v>
      </c>
      <c r="K129" s="28"/>
      <c r="M129" s="3" t="s">
        <v>459</v>
      </c>
      <c r="N129" s="3" t="s">
        <v>460</v>
      </c>
      <c r="O129" s="3" t="s">
        <v>461</v>
      </c>
      <c r="R129" s="8" t="s">
        <v>462</v>
      </c>
    </row>
    <row r="130" spans="1:18" ht="12.75" customHeight="1">
      <c r="A130" s="27"/>
      <c r="B130" s="2">
        <v>38049</v>
      </c>
      <c r="C130" s="3" t="s">
        <v>422</v>
      </c>
      <c r="D130" s="3" t="s">
        <v>422</v>
      </c>
      <c r="E130" s="3" t="s">
        <v>66</v>
      </c>
      <c r="F130" s="3">
        <v>2.5</v>
      </c>
      <c r="G130" s="3">
        <v>2.5</v>
      </c>
      <c r="H130" s="3">
        <v>1.5</v>
      </c>
      <c r="I130" s="3">
        <v>5.7</v>
      </c>
      <c r="M130" s="3" t="s">
        <v>463</v>
      </c>
      <c r="N130" s="3" t="s">
        <v>464</v>
      </c>
      <c r="O130" s="3" t="s">
        <v>425</v>
      </c>
      <c r="R130" s="8" t="s">
        <v>465</v>
      </c>
    </row>
    <row r="131" spans="1:18" ht="12.75" customHeight="1">
      <c r="A131" s="27">
        <v>126</v>
      </c>
      <c r="B131" s="2">
        <v>38049</v>
      </c>
      <c r="C131" s="3" t="s">
        <v>466</v>
      </c>
      <c r="D131" s="3" t="s">
        <v>467</v>
      </c>
      <c r="E131" s="3" t="s">
        <v>184</v>
      </c>
      <c r="F131" s="3">
        <v>3</v>
      </c>
      <c r="G131" s="3">
        <v>3</v>
      </c>
      <c r="H131" s="3">
        <v>2</v>
      </c>
      <c r="I131" s="3">
        <v>7</v>
      </c>
      <c r="M131" s="3" t="s">
        <v>186</v>
      </c>
      <c r="N131" s="3" t="s">
        <v>362</v>
      </c>
      <c r="O131" s="3" t="s">
        <v>187</v>
      </c>
      <c r="R131" s="8" t="s">
        <v>468</v>
      </c>
    </row>
    <row r="132" spans="1:18" ht="12.75" customHeight="1">
      <c r="A132" s="27">
        <v>127</v>
      </c>
      <c r="B132" s="2">
        <v>38112</v>
      </c>
      <c r="C132" s="3" t="s">
        <v>453</v>
      </c>
      <c r="D132" s="3" t="s">
        <v>469</v>
      </c>
      <c r="E132" s="3" t="s">
        <v>184</v>
      </c>
      <c r="F132" s="3">
        <v>3.5</v>
      </c>
      <c r="G132" s="3">
        <v>3.5</v>
      </c>
      <c r="H132" s="3">
        <v>2</v>
      </c>
      <c r="I132" s="3">
        <v>8</v>
      </c>
      <c r="M132" s="3" t="s">
        <v>186</v>
      </c>
      <c r="N132" s="3" t="s">
        <v>362</v>
      </c>
      <c r="O132" s="3" t="s">
        <v>187</v>
      </c>
      <c r="R132" s="8" t="s">
        <v>470</v>
      </c>
    </row>
    <row r="133" spans="1:18" ht="12.75" customHeight="1">
      <c r="A133" s="27">
        <v>128</v>
      </c>
      <c r="B133" s="2">
        <v>38049</v>
      </c>
      <c r="C133" s="3" t="s">
        <v>471</v>
      </c>
      <c r="D133" s="3" t="s">
        <v>472</v>
      </c>
      <c r="E133" s="3" t="s">
        <v>39</v>
      </c>
      <c r="F133" s="3">
        <v>3</v>
      </c>
      <c r="G133" s="3">
        <v>3</v>
      </c>
      <c r="H133" s="3">
        <v>2.5</v>
      </c>
      <c r="I133" s="3">
        <v>5.5</v>
      </c>
      <c r="K133" s="28"/>
      <c r="M133" s="3" t="s">
        <v>473</v>
      </c>
      <c r="N133" s="3" t="s">
        <v>474</v>
      </c>
      <c r="O133" s="3" t="s">
        <v>475</v>
      </c>
      <c r="R133" s="8" t="s">
        <v>476</v>
      </c>
    </row>
    <row r="134" spans="1:18" ht="12.75" customHeight="1">
      <c r="A134" s="27">
        <v>129</v>
      </c>
      <c r="B134" s="2">
        <v>38049</v>
      </c>
      <c r="C134" s="3" t="s">
        <v>477</v>
      </c>
      <c r="D134" s="3" t="s">
        <v>478</v>
      </c>
      <c r="E134" s="3" t="s">
        <v>39</v>
      </c>
      <c r="F134" s="3">
        <v>3.5</v>
      </c>
      <c r="G134" s="3">
        <v>3.5</v>
      </c>
      <c r="H134" s="3">
        <v>2.5</v>
      </c>
      <c r="I134" s="3">
        <v>8</v>
      </c>
      <c r="J134" s="4">
        <v>2.36</v>
      </c>
      <c r="K134" s="28"/>
      <c r="M134" s="3" t="s">
        <v>479</v>
      </c>
      <c r="N134" s="3" t="s">
        <v>479</v>
      </c>
      <c r="O134" s="3" t="s">
        <v>480</v>
      </c>
      <c r="R134" s="8" t="s">
        <v>438</v>
      </c>
    </row>
    <row r="135" spans="1:18" ht="12.75" customHeight="1">
      <c r="A135" s="27">
        <v>130</v>
      </c>
      <c r="B135" s="2">
        <v>38049</v>
      </c>
      <c r="C135" s="3" t="s">
        <v>471</v>
      </c>
      <c r="D135" s="3" t="s">
        <v>372</v>
      </c>
      <c r="E135" s="3" t="s">
        <v>39</v>
      </c>
      <c r="F135" s="3">
        <v>3</v>
      </c>
      <c r="G135" s="3">
        <v>3</v>
      </c>
      <c r="H135" s="3">
        <v>2.5</v>
      </c>
      <c r="I135" s="3">
        <v>5.8</v>
      </c>
      <c r="K135" s="28"/>
      <c r="M135" s="3" t="s">
        <v>473</v>
      </c>
      <c r="N135" s="3" t="s">
        <v>474</v>
      </c>
      <c r="O135" s="3" t="s">
        <v>373</v>
      </c>
      <c r="R135" s="8" t="s">
        <v>476</v>
      </c>
    </row>
    <row r="136" spans="1:18" ht="12.75" customHeight="1">
      <c r="A136" s="27">
        <v>131</v>
      </c>
      <c r="B136" s="2">
        <v>38049</v>
      </c>
      <c r="C136" s="3" t="s">
        <v>481</v>
      </c>
      <c r="D136" s="3" t="s">
        <v>482</v>
      </c>
      <c r="E136" s="3" t="s">
        <v>52</v>
      </c>
      <c r="F136" s="3">
        <v>3</v>
      </c>
      <c r="G136" s="3">
        <v>3</v>
      </c>
      <c r="H136" s="3">
        <v>2.5</v>
      </c>
      <c r="I136" s="3">
        <v>7</v>
      </c>
      <c r="J136" s="4">
        <v>3.16</v>
      </c>
      <c r="M136" s="3" t="s">
        <v>483</v>
      </c>
      <c r="N136" s="3" t="s">
        <v>484</v>
      </c>
      <c r="O136" s="3" t="s">
        <v>485</v>
      </c>
      <c r="R136" s="8" t="s">
        <v>486</v>
      </c>
    </row>
    <row r="137" spans="1:15" ht="12.75" customHeight="1">
      <c r="A137" s="27">
        <v>132</v>
      </c>
      <c r="B137" s="2">
        <v>38081</v>
      </c>
      <c r="C137" s="3" t="s">
        <v>41</v>
      </c>
      <c r="D137" s="3" t="s">
        <v>137</v>
      </c>
      <c r="E137" s="3" t="s">
        <v>95</v>
      </c>
      <c r="K137" s="28"/>
      <c r="M137" s="3" t="s">
        <v>43</v>
      </c>
      <c r="N137" s="3" t="s">
        <v>137</v>
      </c>
      <c r="O137" s="3" t="s">
        <v>29</v>
      </c>
    </row>
    <row r="138" spans="1:15" ht="12.75" customHeight="1">
      <c r="A138" s="27">
        <v>133</v>
      </c>
      <c r="B138" s="2">
        <v>38081</v>
      </c>
      <c r="C138" s="3" t="s">
        <v>76</v>
      </c>
      <c r="D138" s="3" t="s">
        <v>487</v>
      </c>
      <c r="E138" s="3" t="s">
        <v>95</v>
      </c>
      <c r="F138" s="3">
        <v>2.5</v>
      </c>
      <c r="G138" s="3">
        <v>2.5</v>
      </c>
      <c r="H138" s="3">
        <v>3</v>
      </c>
      <c r="I138" s="3">
        <v>6.7</v>
      </c>
      <c r="K138" s="28"/>
      <c r="M138" s="3" t="s">
        <v>132</v>
      </c>
      <c r="N138" s="3" t="s">
        <v>133</v>
      </c>
      <c r="O138" s="3" t="s">
        <v>134</v>
      </c>
    </row>
    <row r="139" spans="1:18" ht="12.75" customHeight="1">
      <c r="A139" s="27">
        <v>134</v>
      </c>
      <c r="B139" s="2">
        <v>38081</v>
      </c>
      <c r="C139" s="3" t="s">
        <v>488</v>
      </c>
      <c r="D139" s="3" t="s">
        <v>489</v>
      </c>
      <c r="E139" s="3" t="s">
        <v>25</v>
      </c>
      <c r="F139" s="3">
        <v>1.5</v>
      </c>
      <c r="G139" s="3">
        <v>1.5</v>
      </c>
      <c r="H139" s="3">
        <v>3</v>
      </c>
      <c r="I139" s="3">
        <v>6</v>
      </c>
      <c r="K139" s="28"/>
      <c r="M139" s="3" t="s">
        <v>388</v>
      </c>
      <c r="N139" s="3" t="s">
        <v>490</v>
      </c>
      <c r="O139" s="3" t="s">
        <v>390</v>
      </c>
      <c r="P139" s="7" t="s">
        <v>163</v>
      </c>
      <c r="Q139" s="3" t="s">
        <v>389</v>
      </c>
      <c r="R139" s="8" t="s">
        <v>491</v>
      </c>
    </row>
    <row r="140" spans="1:18" ht="12.75" customHeight="1">
      <c r="A140" s="27">
        <v>135</v>
      </c>
      <c r="B140" s="2">
        <v>38081</v>
      </c>
      <c r="C140" s="3" t="s">
        <v>488</v>
      </c>
      <c r="D140" s="3" t="s">
        <v>489</v>
      </c>
      <c r="E140" s="3" t="s">
        <v>25</v>
      </c>
      <c r="F140" s="3">
        <v>1.5</v>
      </c>
      <c r="G140" s="3">
        <v>1.5</v>
      </c>
      <c r="H140" s="3">
        <v>3</v>
      </c>
      <c r="I140" s="3">
        <v>5.8</v>
      </c>
      <c r="K140" s="28"/>
      <c r="M140" s="3" t="s">
        <v>388</v>
      </c>
      <c r="N140" s="3" t="s">
        <v>492</v>
      </c>
      <c r="O140" s="3" t="s">
        <v>390</v>
      </c>
      <c r="P140" s="7" t="s">
        <v>163</v>
      </c>
      <c r="Q140" s="3" t="s">
        <v>389</v>
      </c>
      <c r="R140" s="8" t="s">
        <v>491</v>
      </c>
    </row>
    <row r="141" spans="1:15" ht="12.75" customHeight="1">
      <c r="A141" s="27">
        <v>136</v>
      </c>
      <c r="B141" s="2">
        <v>38081</v>
      </c>
      <c r="C141" s="3" t="s">
        <v>275</v>
      </c>
      <c r="D141" s="3" t="s">
        <v>277</v>
      </c>
      <c r="E141" s="3" t="s">
        <v>25</v>
      </c>
      <c r="F141" s="3">
        <v>1.5</v>
      </c>
      <c r="G141" s="3">
        <v>1.5</v>
      </c>
      <c r="H141" s="3">
        <v>3</v>
      </c>
      <c r="I141" s="3">
        <v>6.5</v>
      </c>
      <c r="J141" s="4">
        <v>2</v>
      </c>
      <c r="K141" s="28"/>
      <c r="M141" s="3" t="s">
        <v>53</v>
      </c>
      <c r="N141" s="3" t="s">
        <v>301</v>
      </c>
      <c r="O141" s="3" t="s">
        <v>278</v>
      </c>
    </row>
    <row r="142" spans="1:18" ht="12.75" customHeight="1">
      <c r="A142" s="27">
        <v>137</v>
      </c>
      <c r="B142" s="2">
        <v>38112</v>
      </c>
      <c r="C142" s="3" t="s">
        <v>61</v>
      </c>
      <c r="D142" s="3" t="s">
        <v>62</v>
      </c>
      <c r="E142" s="3" t="s">
        <v>59</v>
      </c>
      <c r="F142" s="3">
        <v>3.5</v>
      </c>
      <c r="G142" s="3">
        <v>3.5</v>
      </c>
      <c r="H142" s="3">
        <v>2.5</v>
      </c>
      <c r="I142" s="3">
        <v>7.5</v>
      </c>
      <c r="J142" s="31"/>
      <c r="K142" s="28"/>
      <c r="M142" s="3" t="s">
        <v>47</v>
      </c>
      <c r="N142" s="3" t="s">
        <v>62</v>
      </c>
      <c r="O142" s="3" t="s">
        <v>63</v>
      </c>
      <c r="R142" s="8" t="s">
        <v>493</v>
      </c>
    </row>
    <row r="143" spans="1:18" ht="12.75" customHeight="1">
      <c r="A143" s="27">
        <v>138</v>
      </c>
      <c r="B143" s="2">
        <v>38112</v>
      </c>
      <c r="C143" s="3" t="s">
        <v>335</v>
      </c>
      <c r="D143" s="3" t="s">
        <v>494</v>
      </c>
      <c r="E143" s="3" t="s">
        <v>25</v>
      </c>
      <c r="F143" s="3">
        <v>2</v>
      </c>
      <c r="G143" s="3">
        <v>2</v>
      </c>
      <c r="H143" s="3">
        <v>3.5</v>
      </c>
      <c r="I143" s="3">
        <v>6.5</v>
      </c>
      <c r="K143" s="28"/>
      <c r="M143" s="3" t="s">
        <v>337</v>
      </c>
      <c r="N143" s="3" t="s">
        <v>495</v>
      </c>
      <c r="O143" s="3" t="s">
        <v>29</v>
      </c>
      <c r="P143" s="7" t="s">
        <v>332</v>
      </c>
      <c r="R143" s="8" t="s">
        <v>496</v>
      </c>
    </row>
    <row r="144" spans="1:18" ht="12.75" customHeight="1">
      <c r="A144" s="27">
        <v>139</v>
      </c>
      <c r="B144" s="2">
        <v>38112</v>
      </c>
      <c r="C144" s="3" t="s">
        <v>497</v>
      </c>
      <c r="D144" s="3" t="s">
        <v>498</v>
      </c>
      <c r="E144" s="3" t="s">
        <v>39</v>
      </c>
      <c r="F144" s="3">
        <v>3</v>
      </c>
      <c r="G144" s="3">
        <v>3</v>
      </c>
      <c r="H144" s="3">
        <v>2.5</v>
      </c>
      <c r="I144" s="3">
        <v>6.5</v>
      </c>
      <c r="K144" s="28"/>
      <c r="M144" s="3" t="s">
        <v>38</v>
      </c>
      <c r="N144" s="3" t="s">
        <v>499</v>
      </c>
      <c r="O144" s="3" t="s">
        <v>81</v>
      </c>
      <c r="P144" s="7" t="s">
        <v>127</v>
      </c>
      <c r="R144" s="8" t="s">
        <v>500</v>
      </c>
    </row>
    <row r="145" spans="1:18" ht="12.75" customHeight="1">
      <c r="A145" s="27">
        <v>140</v>
      </c>
      <c r="B145" s="2">
        <v>38112</v>
      </c>
      <c r="C145" s="3" t="s">
        <v>501</v>
      </c>
      <c r="D145" s="3" t="s">
        <v>502</v>
      </c>
      <c r="E145" s="3" t="s">
        <v>39</v>
      </c>
      <c r="F145" s="3">
        <v>3.5</v>
      </c>
      <c r="G145" s="3">
        <v>3.5</v>
      </c>
      <c r="H145" s="3">
        <v>2.5</v>
      </c>
      <c r="I145" s="3">
        <v>7.6</v>
      </c>
      <c r="K145" s="28"/>
      <c r="M145" s="3" t="s">
        <v>502</v>
      </c>
      <c r="N145" s="3" t="s">
        <v>503</v>
      </c>
      <c r="O145" s="3" t="s">
        <v>75</v>
      </c>
      <c r="R145" s="8" t="s">
        <v>504</v>
      </c>
    </row>
    <row r="146" spans="1:18" ht="12.75" customHeight="1">
      <c r="A146" s="27">
        <v>141</v>
      </c>
      <c r="B146" s="2">
        <v>38112</v>
      </c>
      <c r="C146" s="3" t="s">
        <v>505</v>
      </c>
      <c r="D146" s="3" t="s">
        <v>506</v>
      </c>
      <c r="E146" s="3" t="s">
        <v>39</v>
      </c>
      <c r="F146" s="3">
        <v>3</v>
      </c>
      <c r="G146" s="3">
        <v>3</v>
      </c>
      <c r="H146" s="3">
        <v>2.5</v>
      </c>
      <c r="I146" s="3">
        <v>7.5</v>
      </c>
      <c r="K146" s="28"/>
      <c r="M146" s="3" t="s">
        <v>507</v>
      </c>
      <c r="N146" s="3" t="s">
        <v>507</v>
      </c>
      <c r="O146" s="3" t="s">
        <v>328</v>
      </c>
      <c r="R146" s="8" t="s">
        <v>508</v>
      </c>
    </row>
    <row r="147" spans="1:18" ht="12.75" customHeight="1">
      <c r="A147" s="27">
        <v>142</v>
      </c>
      <c r="B147" s="2">
        <v>38112</v>
      </c>
      <c r="C147" s="3" t="s">
        <v>170</v>
      </c>
      <c r="D147" s="3" t="s">
        <v>509</v>
      </c>
      <c r="E147" s="3" t="s">
        <v>52</v>
      </c>
      <c r="F147" s="3">
        <v>2.5</v>
      </c>
      <c r="G147" s="3">
        <v>2.5</v>
      </c>
      <c r="H147" s="3">
        <v>2.5</v>
      </c>
      <c r="I147" s="3">
        <v>6.5</v>
      </c>
      <c r="M147" s="3" t="s">
        <v>510</v>
      </c>
      <c r="N147" s="3" t="s">
        <v>510</v>
      </c>
      <c r="O147" s="3" t="s">
        <v>511</v>
      </c>
      <c r="R147" s="8" t="s">
        <v>512</v>
      </c>
    </row>
    <row r="148" spans="1:18" ht="12.75" customHeight="1">
      <c r="A148" s="27">
        <v>143</v>
      </c>
      <c r="B148" s="2">
        <v>38112</v>
      </c>
      <c r="C148" s="3" t="s">
        <v>513</v>
      </c>
      <c r="D148" s="3" t="s">
        <v>514</v>
      </c>
      <c r="E148" s="3" t="s">
        <v>52</v>
      </c>
      <c r="F148" s="3">
        <v>3</v>
      </c>
      <c r="G148" s="3">
        <v>3</v>
      </c>
      <c r="H148" s="3">
        <v>3</v>
      </c>
      <c r="I148" s="3">
        <v>6.7</v>
      </c>
      <c r="M148" s="3" t="s">
        <v>510</v>
      </c>
      <c r="N148" s="3" t="s">
        <v>510</v>
      </c>
      <c r="O148" s="3" t="s">
        <v>511</v>
      </c>
      <c r="R148" s="8" t="s">
        <v>515</v>
      </c>
    </row>
    <row r="149" spans="1:18" ht="12.75" customHeight="1">
      <c r="A149" s="27">
        <v>144</v>
      </c>
      <c r="B149" s="2">
        <v>38112</v>
      </c>
      <c r="C149" s="3" t="s">
        <v>115</v>
      </c>
      <c r="D149" s="3" t="s">
        <v>516</v>
      </c>
      <c r="E149" s="3" t="s">
        <v>25</v>
      </c>
      <c r="F149" s="3">
        <v>3</v>
      </c>
      <c r="G149" s="3">
        <v>3</v>
      </c>
      <c r="H149" s="3">
        <v>2.5</v>
      </c>
      <c r="I149" s="3">
        <v>8.2</v>
      </c>
      <c r="K149" s="28"/>
      <c r="M149" s="3" t="s">
        <v>36</v>
      </c>
      <c r="N149" s="3" t="s">
        <v>517</v>
      </c>
      <c r="O149" s="3" t="s">
        <v>29</v>
      </c>
      <c r="P149" s="7" t="s">
        <v>74</v>
      </c>
      <c r="R149" s="8" t="s">
        <v>518</v>
      </c>
    </row>
    <row r="150" spans="1:18" ht="12.75" customHeight="1">
      <c r="A150" s="27">
        <v>145</v>
      </c>
      <c r="B150" s="2">
        <v>38139</v>
      </c>
      <c r="C150" s="3" t="s">
        <v>519</v>
      </c>
      <c r="D150" s="3" t="s">
        <v>520</v>
      </c>
      <c r="E150" s="3" t="s">
        <v>95</v>
      </c>
      <c r="F150" s="3">
        <v>1.5</v>
      </c>
      <c r="G150" s="3">
        <v>1.5</v>
      </c>
      <c r="H150" s="3">
        <v>3</v>
      </c>
      <c r="I150" s="3">
        <v>6.5</v>
      </c>
      <c r="K150" s="28"/>
      <c r="M150" s="3" t="s">
        <v>521</v>
      </c>
      <c r="N150" s="3" t="s">
        <v>522</v>
      </c>
      <c r="O150" s="3" t="s">
        <v>209</v>
      </c>
      <c r="P150" s="7" t="s">
        <v>523</v>
      </c>
      <c r="R150" s="8" t="s">
        <v>524</v>
      </c>
    </row>
    <row r="151" spans="1:18" ht="12.75" customHeight="1">
      <c r="A151" s="27">
        <v>146</v>
      </c>
      <c r="B151" s="2">
        <v>38139</v>
      </c>
      <c r="C151" s="3" t="s">
        <v>525</v>
      </c>
      <c r="D151" s="3" t="s">
        <v>526</v>
      </c>
      <c r="E151" s="3" t="s">
        <v>95</v>
      </c>
      <c r="F151" s="3">
        <v>2.5</v>
      </c>
      <c r="G151" s="3">
        <v>2.5</v>
      </c>
      <c r="H151" s="3">
        <v>2.5</v>
      </c>
      <c r="I151" s="3">
        <v>6.4</v>
      </c>
      <c r="J151" s="4">
        <v>2.99</v>
      </c>
      <c r="K151" s="28"/>
      <c r="M151" s="3" t="s">
        <v>527</v>
      </c>
      <c r="N151" s="3" t="s">
        <v>528</v>
      </c>
      <c r="O151" s="3" t="s">
        <v>529</v>
      </c>
      <c r="P151" s="7" t="s">
        <v>530</v>
      </c>
      <c r="R151" s="8" t="s">
        <v>531</v>
      </c>
    </row>
    <row r="152" spans="1:18" ht="12.75" customHeight="1">
      <c r="A152" s="27">
        <v>147</v>
      </c>
      <c r="B152" s="2">
        <v>38139</v>
      </c>
      <c r="C152" s="3" t="s">
        <v>532</v>
      </c>
      <c r="D152" s="3" t="s">
        <v>533</v>
      </c>
      <c r="E152" s="3" t="s">
        <v>95</v>
      </c>
      <c r="F152" s="3">
        <v>1.5</v>
      </c>
      <c r="G152" s="3">
        <v>1.5</v>
      </c>
      <c r="H152" s="3">
        <v>2.5</v>
      </c>
      <c r="I152" s="3">
        <v>6</v>
      </c>
      <c r="J152" s="4">
        <v>2.97</v>
      </c>
      <c r="K152" s="28"/>
      <c r="M152" s="3" t="s">
        <v>534</v>
      </c>
      <c r="N152" s="3" t="s">
        <v>534</v>
      </c>
      <c r="O152" s="3" t="s">
        <v>209</v>
      </c>
      <c r="R152" s="8" t="s">
        <v>535</v>
      </c>
    </row>
    <row r="153" spans="1:18" ht="12.75" customHeight="1">
      <c r="A153" s="27">
        <v>148</v>
      </c>
      <c r="B153" s="2">
        <v>38139</v>
      </c>
      <c r="C153" s="3" t="s">
        <v>536</v>
      </c>
      <c r="D153" s="3" t="s">
        <v>537</v>
      </c>
      <c r="E153" s="3" t="s">
        <v>95</v>
      </c>
      <c r="F153" s="3">
        <v>2</v>
      </c>
      <c r="G153" s="3">
        <v>2</v>
      </c>
      <c r="H153" s="3">
        <v>2.5</v>
      </c>
      <c r="I153" s="3">
        <v>6.5</v>
      </c>
      <c r="K153" s="28"/>
      <c r="M153" s="3" t="s">
        <v>537</v>
      </c>
      <c r="N153" s="3" t="s">
        <v>528</v>
      </c>
      <c r="O153" s="3" t="s">
        <v>538</v>
      </c>
      <c r="R153" s="8" t="s">
        <v>539</v>
      </c>
    </row>
    <row r="154" spans="1:18" ht="12.75" customHeight="1">
      <c r="A154" s="27">
        <v>149</v>
      </c>
      <c r="B154" s="2">
        <v>38139</v>
      </c>
      <c r="C154" s="3" t="s">
        <v>170</v>
      </c>
      <c r="D154" s="3" t="s">
        <v>171</v>
      </c>
      <c r="E154" s="3" t="s">
        <v>95</v>
      </c>
      <c r="F154" s="3">
        <v>2.5</v>
      </c>
      <c r="G154" s="3">
        <v>2.5</v>
      </c>
      <c r="H154" s="3">
        <v>2</v>
      </c>
      <c r="I154" s="3">
        <v>6.7</v>
      </c>
      <c r="J154" s="4">
        <v>2.65</v>
      </c>
      <c r="K154" s="28"/>
      <c r="M154" s="3" t="s">
        <v>172</v>
      </c>
      <c r="N154" s="3" t="s">
        <v>528</v>
      </c>
      <c r="O154" s="3" t="s">
        <v>332</v>
      </c>
      <c r="P154" s="7" t="s">
        <v>71</v>
      </c>
      <c r="R154" s="8" t="s">
        <v>540</v>
      </c>
    </row>
    <row r="155" spans="1:18" ht="12.75" customHeight="1">
      <c r="A155" s="27">
        <v>150</v>
      </c>
      <c r="B155" s="2">
        <v>38139</v>
      </c>
      <c r="C155" s="3" t="s">
        <v>541</v>
      </c>
      <c r="D155" s="3" t="s">
        <v>542</v>
      </c>
      <c r="E155" s="3" t="s">
        <v>25</v>
      </c>
      <c r="F155" s="3">
        <v>1.5</v>
      </c>
      <c r="G155" s="3">
        <v>1.5</v>
      </c>
      <c r="H155" s="3">
        <v>3</v>
      </c>
      <c r="I155" s="3">
        <v>6.3</v>
      </c>
      <c r="K155" s="28"/>
      <c r="M155" s="3" t="s">
        <v>543</v>
      </c>
      <c r="N155" s="3" t="s">
        <v>544</v>
      </c>
      <c r="O155" s="3" t="s">
        <v>34</v>
      </c>
      <c r="R155" s="8" t="s">
        <v>545</v>
      </c>
    </row>
    <row r="156" spans="1:18" ht="12.75" customHeight="1">
      <c r="A156" s="27">
        <v>151</v>
      </c>
      <c r="B156" s="2">
        <v>38139</v>
      </c>
      <c r="C156" s="3" t="s">
        <v>546</v>
      </c>
      <c r="D156" s="3" t="s">
        <v>547</v>
      </c>
      <c r="E156" s="3" t="s">
        <v>168</v>
      </c>
      <c r="F156" s="3">
        <v>2</v>
      </c>
      <c r="G156" s="3">
        <v>2</v>
      </c>
      <c r="H156" s="3">
        <v>2.5</v>
      </c>
      <c r="I156" s="3">
        <v>6</v>
      </c>
      <c r="K156" s="28"/>
      <c r="M156" s="3" t="s">
        <v>548</v>
      </c>
      <c r="N156" s="3" t="s">
        <v>169</v>
      </c>
      <c r="R156" s="8" t="s">
        <v>549</v>
      </c>
    </row>
    <row r="157" spans="1:14" ht="12.75" customHeight="1">
      <c r="A157" s="27">
        <v>152</v>
      </c>
      <c r="B157" s="2">
        <v>38139</v>
      </c>
      <c r="C157" s="3" t="s">
        <v>550</v>
      </c>
      <c r="D157" s="3" t="s">
        <v>502</v>
      </c>
      <c r="E157" s="3" t="s">
        <v>39</v>
      </c>
      <c r="F157" s="3">
        <v>2.5</v>
      </c>
      <c r="G157" s="3">
        <v>2.5</v>
      </c>
      <c r="H157" s="3">
        <v>2.5</v>
      </c>
      <c r="I157" s="3">
        <v>6.5</v>
      </c>
      <c r="K157" s="28"/>
      <c r="M157" s="3" t="s">
        <v>27</v>
      </c>
      <c r="N157" s="3" t="s">
        <v>551</v>
      </c>
    </row>
    <row r="158" spans="1:18" ht="12.75" customHeight="1">
      <c r="A158" s="27">
        <v>153</v>
      </c>
      <c r="B158" s="2">
        <v>38169</v>
      </c>
      <c r="C158" s="3" t="s">
        <v>552</v>
      </c>
      <c r="D158" s="3" t="s">
        <v>553</v>
      </c>
      <c r="E158" s="3" t="s">
        <v>95</v>
      </c>
      <c r="F158" s="3">
        <v>1.5</v>
      </c>
      <c r="G158" s="3">
        <v>1.5</v>
      </c>
      <c r="H158" s="3">
        <v>2.5</v>
      </c>
      <c r="I158" s="3">
        <v>5.9</v>
      </c>
      <c r="J158" s="4">
        <v>2.99</v>
      </c>
      <c r="K158" s="28"/>
      <c r="M158" s="3" t="s">
        <v>554</v>
      </c>
      <c r="N158" s="3" t="s">
        <v>381</v>
      </c>
      <c r="O158" s="3" t="s">
        <v>555</v>
      </c>
      <c r="R158" s="8" t="s">
        <v>556</v>
      </c>
    </row>
    <row r="159" spans="1:18" ht="12.75" customHeight="1">
      <c r="A159" s="27">
        <v>154</v>
      </c>
      <c r="B159" s="2">
        <v>38169</v>
      </c>
      <c r="C159" s="3" t="s">
        <v>557</v>
      </c>
      <c r="D159" s="3" t="s">
        <v>558</v>
      </c>
      <c r="E159" s="3" t="s">
        <v>95</v>
      </c>
      <c r="F159" s="3">
        <v>2</v>
      </c>
      <c r="G159" s="3">
        <v>2</v>
      </c>
      <c r="H159" s="3">
        <v>2.5</v>
      </c>
      <c r="I159" s="3">
        <v>6.5</v>
      </c>
      <c r="J159" s="4">
        <v>2.05</v>
      </c>
      <c r="K159" s="28"/>
      <c r="M159" s="3" t="s">
        <v>559</v>
      </c>
      <c r="N159" s="3" t="s">
        <v>560</v>
      </c>
      <c r="O159" s="3" t="s">
        <v>561</v>
      </c>
      <c r="R159" s="8" t="s">
        <v>562</v>
      </c>
    </row>
    <row r="160" spans="1:16" ht="12.75" customHeight="1">
      <c r="A160" s="27">
        <v>155</v>
      </c>
      <c r="B160" s="2">
        <v>38169</v>
      </c>
      <c r="C160" s="3" t="s">
        <v>563</v>
      </c>
      <c r="D160" s="3" t="s">
        <v>564</v>
      </c>
      <c r="E160" s="3" t="s">
        <v>95</v>
      </c>
      <c r="F160" s="3">
        <v>2</v>
      </c>
      <c r="G160" s="3">
        <v>2</v>
      </c>
      <c r="H160" s="3">
        <v>3</v>
      </c>
      <c r="I160" s="3">
        <v>6.5</v>
      </c>
      <c r="J160" s="4">
        <v>2.69</v>
      </c>
      <c r="K160" s="28"/>
      <c r="M160" s="3" t="s">
        <v>521</v>
      </c>
      <c r="N160" s="3" t="s">
        <v>522</v>
      </c>
      <c r="O160" s="3" t="s">
        <v>209</v>
      </c>
      <c r="P160" s="7" t="s">
        <v>523</v>
      </c>
    </row>
    <row r="161" spans="1:15" ht="12.75" customHeight="1">
      <c r="A161" s="27">
        <v>156</v>
      </c>
      <c r="B161" s="2">
        <v>38169</v>
      </c>
      <c r="C161" s="3" t="s">
        <v>565</v>
      </c>
      <c r="D161" s="3" t="s">
        <v>566</v>
      </c>
      <c r="E161" s="3" t="s">
        <v>66</v>
      </c>
      <c r="M161" s="3" t="s">
        <v>27</v>
      </c>
      <c r="N161" s="3" t="s">
        <v>567</v>
      </c>
      <c r="O161" s="3" t="s">
        <v>202</v>
      </c>
    </row>
    <row r="162" spans="1:17" ht="12.75" customHeight="1">
      <c r="A162" s="27">
        <v>157</v>
      </c>
      <c r="B162" s="2">
        <v>38169</v>
      </c>
      <c r="C162" s="3" t="s">
        <v>568</v>
      </c>
      <c r="D162" s="3" t="s">
        <v>569</v>
      </c>
      <c r="E162" s="3" t="s">
        <v>39</v>
      </c>
      <c r="F162" s="3">
        <v>3</v>
      </c>
      <c r="G162" s="3">
        <v>3</v>
      </c>
      <c r="H162" s="3">
        <v>2.5</v>
      </c>
      <c r="I162" s="3">
        <v>7</v>
      </c>
      <c r="K162" s="28"/>
      <c r="M162" s="3" t="s">
        <v>27</v>
      </c>
      <c r="N162" s="3" t="s">
        <v>570</v>
      </c>
      <c r="O162" s="3" t="s">
        <v>437</v>
      </c>
      <c r="P162" s="7" t="s">
        <v>45</v>
      </c>
      <c r="Q162" s="3" t="s">
        <v>49</v>
      </c>
    </row>
    <row r="163" spans="1:18" ht="12.75" customHeight="1">
      <c r="A163" s="27">
        <v>158</v>
      </c>
      <c r="B163" s="2">
        <v>38200</v>
      </c>
      <c r="C163" s="3" t="s">
        <v>571</v>
      </c>
      <c r="D163" s="3" t="s">
        <v>572</v>
      </c>
      <c r="E163" s="3" t="s">
        <v>95</v>
      </c>
      <c r="F163" s="3">
        <v>1.4</v>
      </c>
      <c r="G163" s="3">
        <v>1.4</v>
      </c>
      <c r="H163" s="3">
        <v>2.5</v>
      </c>
      <c r="I163" s="3">
        <v>5.5</v>
      </c>
      <c r="K163" s="28"/>
      <c r="M163" s="3" t="s">
        <v>27</v>
      </c>
      <c r="N163" s="3" t="s">
        <v>573</v>
      </c>
      <c r="R163" s="8" t="s">
        <v>574</v>
      </c>
    </row>
    <row r="164" spans="1:18" ht="12.75" customHeight="1">
      <c r="A164" s="27">
        <v>159</v>
      </c>
      <c r="B164" s="2">
        <v>38200</v>
      </c>
      <c r="C164" s="3" t="s">
        <v>575</v>
      </c>
      <c r="D164" s="3" t="s">
        <v>576</v>
      </c>
      <c r="E164" s="3" t="s">
        <v>95</v>
      </c>
      <c r="F164" s="3">
        <v>1.5</v>
      </c>
      <c r="G164" s="3">
        <v>1.5</v>
      </c>
      <c r="H164" s="3">
        <v>2</v>
      </c>
      <c r="I164" s="3">
        <v>5.7</v>
      </c>
      <c r="J164" s="4">
        <v>2.99</v>
      </c>
      <c r="K164" s="28"/>
      <c r="M164" s="3" t="s">
        <v>27</v>
      </c>
      <c r="N164" s="3" t="s">
        <v>573</v>
      </c>
      <c r="R164" s="8" t="s">
        <v>574</v>
      </c>
    </row>
    <row r="165" spans="1:18" ht="12.75" customHeight="1">
      <c r="A165" s="27">
        <v>160</v>
      </c>
      <c r="B165" s="2">
        <v>38200</v>
      </c>
      <c r="C165" s="3" t="s">
        <v>577</v>
      </c>
      <c r="D165" s="3" t="s">
        <v>578</v>
      </c>
      <c r="E165" s="3" t="s">
        <v>95</v>
      </c>
      <c r="F165" s="3">
        <v>1.5</v>
      </c>
      <c r="G165" s="3">
        <v>1.5</v>
      </c>
      <c r="H165" s="3">
        <v>2.5</v>
      </c>
      <c r="I165" s="3">
        <v>6.3</v>
      </c>
      <c r="J165" s="4">
        <v>2.79</v>
      </c>
      <c r="K165" s="28"/>
      <c r="M165" s="3" t="s">
        <v>27</v>
      </c>
      <c r="N165" s="3" t="s">
        <v>573</v>
      </c>
      <c r="O165" s="3" t="s">
        <v>163</v>
      </c>
      <c r="P165" s="7" t="s">
        <v>390</v>
      </c>
      <c r="Q165" s="3" t="s">
        <v>389</v>
      </c>
      <c r="R165" s="8" t="s">
        <v>579</v>
      </c>
    </row>
    <row r="166" spans="1:14" ht="12.75" customHeight="1">
      <c r="A166" s="27">
        <v>161</v>
      </c>
      <c r="B166" s="2">
        <v>38200</v>
      </c>
      <c r="C166" s="3" t="s">
        <v>378</v>
      </c>
      <c r="D166" s="3" t="s">
        <v>379</v>
      </c>
      <c r="E166" s="3" t="s">
        <v>95</v>
      </c>
      <c r="F166" s="3">
        <v>2</v>
      </c>
      <c r="G166" s="3">
        <v>2</v>
      </c>
      <c r="H166" s="3">
        <v>3</v>
      </c>
      <c r="I166" s="3">
        <v>6.8</v>
      </c>
      <c r="J166" s="4">
        <v>2</v>
      </c>
      <c r="K166" s="28"/>
      <c r="M166" s="3" t="s">
        <v>27</v>
      </c>
      <c r="N166" s="3" t="s">
        <v>381</v>
      </c>
    </row>
    <row r="167" spans="1:18" ht="12.75" customHeight="1">
      <c r="A167" s="27">
        <v>162</v>
      </c>
      <c r="B167" s="2">
        <v>38200</v>
      </c>
      <c r="C167" s="3" t="s">
        <v>580</v>
      </c>
      <c r="D167" s="3" t="s">
        <v>581</v>
      </c>
      <c r="E167" s="3" t="s">
        <v>95</v>
      </c>
      <c r="F167" s="3">
        <v>1.5</v>
      </c>
      <c r="G167" s="3">
        <v>1.5</v>
      </c>
      <c r="H167" s="3">
        <v>3</v>
      </c>
      <c r="I167" s="3">
        <v>6.4</v>
      </c>
      <c r="J167" s="4">
        <v>0.95</v>
      </c>
      <c r="K167" s="28"/>
      <c r="M167" s="3" t="s">
        <v>38</v>
      </c>
      <c r="N167" s="3" t="s">
        <v>96</v>
      </c>
      <c r="R167" s="8" t="s">
        <v>582</v>
      </c>
    </row>
    <row r="168" spans="1:18" ht="12.75" customHeight="1">
      <c r="A168" s="27">
        <v>163</v>
      </c>
      <c r="B168" s="2">
        <v>38200</v>
      </c>
      <c r="C168" s="3" t="s">
        <v>583</v>
      </c>
      <c r="D168" s="3" t="s">
        <v>584</v>
      </c>
      <c r="E168" s="3" t="s">
        <v>39</v>
      </c>
      <c r="F168" s="3">
        <v>3</v>
      </c>
      <c r="G168" s="3">
        <v>3</v>
      </c>
      <c r="H168" s="3">
        <v>2.5</v>
      </c>
      <c r="I168" s="3">
        <v>7</v>
      </c>
      <c r="J168" s="4">
        <v>3.6</v>
      </c>
      <c r="K168" s="28"/>
      <c r="M168" s="3" t="s">
        <v>38</v>
      </c>
      <c r="N168" s="3" t="s">
        <v>585</v>
      </c>
      <c r="O168" s="3" t="s">
        <v>81</v>
      </c>
      <c r="R168" s="8" t="s">
        <v>586</v>
      </c>
    </row>
    <row r="169" spans="1:18" ht="12.75" customHeight="1">
      <c r="A169" s="27">
        <v>164</v>
      </c>
      <c r="B169" s="2">
        <v>38200</v>
      </c>
      <c r="C169" s="3" t="s">
        <v>587</v>
      </c>
      <c r="D169" s="3" t="s">
        <v>588</v>
      </c>
      <c r="E169" s="3" t="s">
        <v>39</v>
      </c>
      <c r="F169" s="3">
        <v>3</v>
      </c>
      <c r="G169" s="3">
        <v>3</v>
      </c>
      <c r="H169" s="3">
        <v>2.5</v>
      </c>
      <c r="I169" s="3">
        <v>7.1</v>
      </c>
      <c r="J169" s="4">
        <v>10</v>
      </c>
      <c r="K169" s="28"/>
      <c r="L169" s="6" t="s">
        <v>42</v>
      </c>
      <c r="M169" s="3" t="s">
        <v>38</v>
      </c>
      <c r="N169" s="3" t="s">
        <v>585</v>
      </c>
      <c r="O169" s="3" t="s">
        <v>81</v>
      </c>
      <c r="R169" s="8" t="s">
        <v>589</v>
      </c>
    </row>
    <row r="170" spans="1:18" ht="12.75" customHeight="1">
      <c r="A170" s="27">
        <v>165</v>
      </c>
      <c r="B170" s="2">
        <v>38200</v>
      </c>
      <c r="C170" s="3" t="s">
        <v>80</v>
      </c>
      <c r="D170" s="3" t="s">
        <v>590</v>
      </c>
      <c r="E170" s="3" t="s">
        <v>52</v>
      </c>
      <c r="F170" s="3">
        <v>2</v>
      </c>
      <c r="G170" s="3">
        <v>2</v>
      </c>
      <c r="H170" s="3">
        <v>3</v>
      </c>
      <c r="I170" s="3">
        <v>6</v>
      </c>
      <c r="J170" s="4">
        <v>1</v>
      </c>
      <c r="M170" s="3" t="s">
        <v>38</v>
      </c>
      <c r="N170" s="3" t="s">
        <v>324</v>
      </c>
      <c r="O170" s="3" t="s">
        <v>81</v>
      </c>
      <c r="R170" s="8" t="s">
        <v>591</v>
      </c>
    </row>
    <row r="171" spans="1:14" ht="12.75" customHeight="1">
      <c r="A171" s="27">
        <v>166</v>
      </c>
      <c r="B171" s="2">
        <v>38200</v>
      </c>
      <c r="C171" s="3" t="s">
        <v>580</v>
      </c>
      <c r="D171" s="3" t="s">
        <v>592</v>
      </c>
      <c r="E171" s="3" t="s">
        <v>52</v>
      </c>
      <c r="F171" s="3">
        <v>1.8</v>
      </c>
      <c r="G171" s="3">
        <v>1.8</v>
      </c>
      <c r="H171" s="3">
        <v>2.5</v>
      </c>
      <c r="I171" s="3">
        <v>6.4</v>
      </c>
      <c r="J171" s="4">
        <v>1</v>
      </c>
      <c r="M171" s="3" t="s">
        <v>593</v>
      </c>
      <c r="N171" s="3" t="s">
        <v>324</v>
      </c>
    </row>
    <row r="172" spans="1:18" ht="12.75" customHeight="1">
      <c r="A172" s="27">
        <v>167</v>
      </c>
      <c r="B172" s="2">
        <v>38231</v>
      </c>
      <c r="C172" s="3" t="s">
        <v>594</v>
      </c>
      <c r="D172" s="3" t="s">
        <v>595</v>
      </c>
      <c r="E172" s="3" t="s">
        <v>95</v>
      </c>
      <c r="F172" s="3" t="s">
        <v>596</v>
      </c>
      <c r="G172" s="3" t="s">
        <v>596</v>
      </c>
      <c r="H172" s="3" t="s">
        <v>596</v>
      </c>
      <c r="I172" s="3" t="s">
        <v>596</v>
      </c>
      <c r="K172" s="28"/>
      <c r="M172" s="3" t="s">
        <v>53</v>
      </c>
      <c r="N172" s="3" t="s">
        <v>70</v>
      </c>
      <c r="O172" s="3" t="s">
        <v>71</v>
      </c>
      <c r="R172" s="8" t="s">
        <v>597</v>
      </c>
    </row>
    <row r="173" spans="1:18" ht="12.75" customHeight="1">
      <c r="A173" s="27">
        <v>168</v>
      </c>
      <c r="B173" s="2">
        <v>38231</v>
      </c>
      <c r="C173" s="3" t="s">
        <v>345</v>
      </c>
      <c r="D173" s="3" t="s">
        <v>598</v>
      </c>
      <c r="E173" s="3" t="s">
        <v>95</v>
      </c>
      <c r="I173" s="3">
        <v>7.5</v>
      </c>
      <c r="J173" s="4">
        <v>3.56</v>
      </c>
      <c r="K173" s="28"/>
      <c r="M173" s="3" t="s">
        <v>599</v>
      </c>
      <c r="N173" s="3" t="s">
        <v>600</v>
      </c>
      <c r="O173" s="3" t="s">
        <v>538</v>
      </c>
      <c r="P173" s="7" t="s">
        <v>601</v>
      </c>
      <c r="Q173" s="3" t="s">
        <v>602</v>
      </c>
      <c r="R173" s="8" t="s">
        <v>603</v>
      </c>
    </row>
    <row r="174" spans="1:18" ht="12.75" customHeight="1">
      <c r="A174" s="27">
        <v>169</v>
      </c>
      <c r="B174" s="2">
        <v>38231</v>
      </c>
      <c r="C174" s="3" t="s">
        <v>604</v>
      </c>
      <c r="D174" s="3" t="s">
        <v>605</v>
      </c>
      <c r="E174" s="3" t="s">
        <v>95</v>
      </c>
      <c r="F174" s="3">
        <v>2</v>
      </c>
      <c r="G174" s="3">
        <v>2</v>
      </c>
      <c r="H174" s="3">
        <v>2.5</v>
      </c>
      <c r="I174" s="3">
        <v>6.1</v>
      </c>
      <c r="K174" s="28"/>
      <c r="M174" s="3" t="s">
        <v>380</v>
      </c>
      <c r="N174" s="3" t="s">
        <v>606</v>
      </c>
      <c r="O174" s="3" t="s">
        <v>74</v>
      </c>
      <c r="P174" s="7" t="s">
        <v>63</v>
      </c>
      <c r="R174" s="8" t="s">
        <v>607</v>
      </c>
    </row>
    <row r="175" spans="1:14" ht="12.75" customHeight="1">
      <c r="A175" s="27">
        <v>170</v>
      </c>
      <c r="B175" s="2">
        <v>38231</v>
      </c>
      <c r="C175" s="3" t="s">
        <v>608</v>
      </c>
      <c r="D175" s="3" t="s">
        <v>609</v>
      </c>
      <c r="E175" s="3" t="s">
        <v>25</v>
      </c>
      <c r="F175" s="3">
        <v>1.5</v>
      </c>
      <c r="G175" s="3">
        <v>1.5</v>
      </c>
      <c r="H175" s="3">
        <v>3</v>
      </c>
      <c r="I175" s="3">
        <v>6.8</v>
      </c>
      <c r="K175" s="28"/>
      <c r="M175" s="3" t="s">
        <v>27</v>
      </c>
      <c r="N175" s="3" t="s">
        <v>610</v>
      </c>
    </row>
    <row r="176" spans="1:18" ht="12.75" customHeight="1">
      <c r="A176" s="27">
        <v>171</v>
      </c>
      <c r="B176" s="2">
        <v>38231</v>
      </c>
      <c r="C176" s="3" t="s">
        <v>611</v>
      </c>
      <c r="D176" s="3" t="s">
        <v>612</v>
      </c>
      <c r="E176" s="3" t="s">
        <v>184</v>
      </c>
      <c r="F176" s="3">
        <v>3</v>
      </c>
      <c r="G176" s="3">
        <v>3</v>
      </c>
      <c r="H176" s="3">
        <v>2</v>
      </c>
      <c r="I176" s="3">
        <v>6.8</v>
      </c>
      <c r="M176" s="3" t="s">
        <v>186</v>
      </c>
      <c r="N176" s="3" t="s">
        <v>613</v>
      </c>
      <c r="O176" s="3" t="s">
        <v>187</v>
      </c>
      <c r="R176" s="8" t="s">
        <v>614</v>
      </c>
    </row>
    <row r="177" spans="1:18" ht="12.75" customHeight="1">
      <c r="A177" s="27">
        <v>172</v>
      </c>
      <c r="B177" s="2">
        <v>38231</v>
      </c>
      <c r="C177" s="3" t="s">
        <v>146</v>
      </c>
      <c r="D177" s="3" t="s">
        <v>615</v>
      </c>
      <c r="E177" s="3" t="s">
        <v>52</v>
      </c>
      <c r="F177" s="3">
        <v>2.5</v>
      </c>
      <c r="G177" s="3">
        <v>2.5</v>
      </c>
      <c r="H177" s="3">
        <v>3</v>
      </c>
      <c r="I177" s="3">
        <v>6.5</v>
      </c>
      <c r="M177" s="3" t="s">
        <v>616</v>
      </c>
      <c r="N177" s="3" t="s">
        <v>617</v>
      </c>
      <c r="O177" s="3" t="s">
        <v>618</v>
      </c>
      <c r="R177" s="8" t="s">
        <v>619</v>
      </c>
    </row>
    <row r="178" spans="1:18" ht="12.75" customHeight="1">
      <c r="A178" s="27">
        <v>173</v>
      </c>
      <c r="B178" s="2">
        <v>38261</v>
      </c>
      <c r="C178" s="3" t="s">
        <v>620</v>
      </c>
      <c r="D178" s="3" t="s">
        <v>621</v>
      </c>
      <c r="E178" s="3" t="s">
        <v>59</v>
      </c>
      <c r="I178" s="3">
        <v>6.5</v>
      </c>
      <c r="K178" s="28"/>
      <c r="M178" s="3" t="s">
        <v>534</v>
      </c>
      <c r="N178" s="3" t="s">
        <v>534</v>
      </c>
      <c r="O178" s="3" t="s">
        <v>622</v>
      </c>
      <c r="P178" s="7" t="s">
        <v>97</v>
      </c>
      <c r="R178" s="8" t="s">
        <v>623</v>
      </c>
    </row>
    <row r="179" spans="1:18" ht="12.75" customHeight="1">
      <c r="A179" s="27">
        <v>174</v>
      </c>
      <c r="B179" s="2">
        <v>38261</v>
      </c>
      <c r="C179" s="3" t="s">
        <v>624</v>
      </c>
      <c r="D179" s="3" t="s">
        <v>625</v>
      </c>
      <c r="E179" s="3" t="s">
        <v>95</v>
      </c>
      <c r="F179" s="3">
        <v>3</v>
      </c>
      <c r="G179" s="3">
        <v>3</v>
      </c>
      <c r="H179" s="3">
        <v>3</v>
      </c>
      <c r="I179" s="3">
        <v>6.7</v>
      </c>
      <c r="K179" s="28"/>
      <c r="M179" s="3" t="s">
        <v>626</v>
      </c>
      <c r="N179" s="3" t="s">
        <v>625</v>
      </c>
      <c r="O179" s="3" t="s">
        <v>627</v>
      </c>
      <c r="R179" s="8" t="s">
        <v>628</v>
      </c>
    </row>
    <row r="180" spans="1:18" ht="12.75" customHeight="1">
      <c r="A180" s="27">
        <v>175</v>
      </c>
      <c r="B180" s="2">
        <v>38261</v>
      </c>
      <c r="C180" s="3" t="s">
        <v>629</v>
      </c>
      <c r="D180" s="3" t="s">
        <v>630</v>
      </c>
      <c r="E180" s="3" t="s">
        <v>95</v>
      </c>
      <c r="F180" s="3">
        <v>1.5</v>
      </c>
      <c r="G180" s="3">
        <v>1.5</v>
      </c>
      <c r="H180" s="3">
        <v>2.5</v>
      </c>
      <c r="I180" s="3">
        <v>6</v>
      </c>
      <c r="K180" s="28"/>
      <c r="M180" s="3" t="s">
        <v>631</v>
      </c>
      <c r="N180" s="3" t="s">
        <v>381</v>
      </c>
      <c r="R180" s="8" t="s">
        <v>632</v>
      </c>
    </row>
    <row r="181" spans="1:15" ht="12.75" customHeight="1">
      <c r="A181" s="27">
        <v>176</v>
      </c>
      <c r="B181" s="2">
        <v>38261</v>
      </c>
      <c r="C181" s="3" t="s">
        <v>633</v>
      </c>
      <c r="D181" s="3" t="s">
        <v>201</v>
      </c>
      <c r="E181" s="3" t="s">
        <v>95</v>
      </c>
      <c r="F181" s="3">
        <v>2</v>
      </c>
      <c r="G181" s="3">
        <v>2</v>
      </c>
      <c r="H181" s="3">
        <v>3</v>
      </c>
      <c r="I181" s="3">
        <v>6.6</v>
      </c>
      <c r="J181" s="4">
        <v>3.08</v>
      </c>
      <c r="K181" s="28"/>
      <c r="M181" s="3" t="s">
        <v>634</v>
      </c>
      <c r="N181" s="3" t="s">
        <v>635</v>
      </c>
      <c r="O181" s="3" t="s">
        <v>636</v>
      </c>
    </row>
    <row r="182" spans="1:18" ht="12.75" customHeight="1">
      <c r="A182" s="27">
        <v>177</v>
      </c>
      <c r="B182" s="2">
        <v>38261</v>
      </c>
      <c r="C182" s="3" t="s">
        <v>637</v>
      </c>
      <c r="D182" s="3" t="s">
        <v>638</v>
      </c>
      <c r="E182" s="3" t="s">
        <v>184</v>
      </c>
      <c r="F182" s="3">
        <v>3</v>
      </c>
      <c r="G182" s="3">
        <v>3</v>
      </c>
      <c r="H182" s="3">
        <v>2</v>
      </c>
      <c r="I182" s="3">
        <v>7</v>
      </c>
      <c r="M182" s="3" t="s">
        <v>186</v>
      </c>
      <c r="N182" s="3" t="s">
        <v>613</v>
      </c>
      <c r="O182" s="3" t="s">
        <v>187</v>
      </c>
      <c r="R182" s="8" t="s">
        <v>639</v>
      </c>
    </row>
    <row r="183" spans="1:14" ht="12.75" customHeight="1">
      <c r="A183" s="27">
        <v>178</v>
      </c>
      <c r="B183" s="2">
        <v>38261</v>
      </c>
      <c r="C183" s="3" t="s">
        <v>640</v>
      </c>
      <c r="D183" s="3" t="s">
        <v>260</v>
      </c>
      <c r="E183" s="3" t="s">
        <v>39</v>
      </c>
      <c r="F183" s="3">
        <v>2.5</v>
      </c>
      <c r="G183" s="3">
        <v>2.5</v>
      </c>
      <c r="H183" s="3">
        <v>2.5</v>
      </c>
      <c r="I183" s="3">
        <v>6.5</v>
      </c>
      <c r="K183" s="28"/>
      <c r="M183" s="3" t="s">
        <v>27</v>
      </c>
      <c r="N183" s="3" t="s">
        <v>234</v>
      </c>
    </row>
    <row r="184" spans="1:18" ht="12.75" customHeight="1">
      <c r="A184" s="27">
        <v>179</v>
      </c>
      <c r="B184" s="2">
        <v>38261</v>
      </c>
      <c r="C184" s="3" t="s">
        <v>641</v>
      </c>
      <c r="D184" s="3" t="s">
        <v>642</v>
      </c>
      <c r="E184" s="3" t="s">
        <v>52</v>
      </c>
      <c r="I184" s="3">
        <v>5.9</v>
      </c>
      <c r="M184" s="3" t="s">
        <v>642</v>
      </c>
      <c r="N184" s="3" t="s">
        <v>267</v>
      </c>
      <c r="O184" s="3" t="s">
        <v>111</v>
      </c>
      <c r="P184" s="7" t="s">
        <v>643</v>
      </c>
      <c r="Q184" s="3" t="s">
        <v>644</v>
      </c>
      <c r="R184" s="8" t="s">
        <v>645</v>
      </c>
    </row>
    <row r="185" spans="1:18" ht="12.75" customHeight="1">
      <c r="A185" s="27">
        <v>180</v>
      </c>
      <c r="B185" s="2">
        <v>38261</v>
      </c>
      <c r="C185" s="3" t="s">
        <v>646</v>
      </c>
      <c r="D185" s="3" t="s">
        <v>647</v>
      </c>
      <c r="E185" s="3" t="s">
        <v>52</v>
      </c>
      <c r="F185" s="3">
        <v>2.5</v>
      </c>
      <c r="G185" s="3">
        <v>2.5</v>
      </c>
      <c r="H185" s="3">
        <v>3</v>
      </c>
      <c r="I185" s="3">
        <v>5.8</v>
      </c>
      <c r="J185" s="4">
        <v>3.19</v>
      </c>
      <c r="M185" s="3" t="s">
        <v>53</v>
      </c>
      <c r="N185" s="3" t="s">
        <v>648</v>
      </c>
      <c r="O185" s="3" t="s">
        <v>55</v>
      </c>
      <c r="P185" s="7" t="s">
        <v>111</v>
      </c>
      <c r="R185" s="8" t="s">
        <v>649</v>
      </c>
    </row>
    <row r="186" spans="1:15" ht="12.75" customHeight="1">
      <c r="A186" s="27">
        <v>181</v>
      </c>
      <c r="B186" s="2">
        <v>38261</v>
      </c>
      <c r="C186" s="3" t="s">
        <v>650</v>
      </c>
      <c r="D186" s="3" t="s">
        <v>651</v>
      </c>
      <c r="E186" s="3" t="s">
        <v>52</v>
      </c>
      <c r="F186" s="3">
        <v>2</v>
      </c>
      <c r="G186" s="3">
        <v>2</v>
      </c>
      <c r="H186" s="3">
        <v>2.7</v>
      </c>
      <c r="I186" s="3">
        <v>6.5</v>
      </c>
      <c r="J186" s="4">
        <v>2.39</v>
      </c>
      <c r="M186" s="3" t="s">
        <v>53</v>
      </c>
      <c r="N186" s="3" t="s">
        <v>267</v>
      </c>
      <c r="O186" s="3" t="s">
        <v>652</v>
      </c>
    </row>
    <row r="187" spans="1:18" ht="12.75" customHeight="1">
      <c r="A187" s="27">
        <v>182</v>
      </c>
      <c r="B187" s="2">
        <v>38261</v>
      </c>
      <c r="C187" s="3" t="s">
        <v>629</v>
      </c>
      <c r="D187" s="3" t="s">
        <v>653</v>
      </c>
      <c r="E187" s="3" t="s">
        <v>52</v>
      </c>
      <c r="F187" s="3">
        <v>2.5</v>
      </c>
      <c r="G187" s="3">
        <v>2.5</v>
      </c>
      <c r="H187" s="3">
        <v>3</v>
      </c>
      <c r="I187" s="3">
        <v>6.5</v>
      </c>
      <c r="M187" s="3" t="s">
        <v>654</v>
      </c>
      <c r="N187" s="3" t="s">
        <v>654</v>
      </c>
      <c r="O187" s="3" t="s">
        <v>55</v>
      </c>
      <c r="P187" s="7" t="s">
        <v>111</v>
      </c>
      <c r="Q187" s="3" t="s">
        <v>288</v>
      </c>
      <c r="R187" s="8" t="s">
        <v>655</v>
      </c>
    </row>
    <row r="188" spans="1:18" ht="12.75" customHeight="1">
      <c r="A188" s="27">
        <v>183</v>
      </c>
      <c r="B188" s="2">
        <v>38261</v>
      </c>
      <c r="C188" s="3" t="s">
        <v>353</v>
      </c>
      <c r="D188" s="3" t="s">
        <v>656</v>
      </c>
      <c r="E188" s="3" t="s">
        <v>52</v>
      </c>
      <c r="F188" s="3">
        <v>2.3</v>
      </c>
      <c r="G188" s="3">
        <v>2.3</v>
      </c>
      <c r="H188" s="3">
        <v>3</v>
      </c>
      <c r="I188" s="3">
        <v>6.6</v>
      </c>
      <c r="J188" s="4">
        <v>3.79</v>
      </c>
      <c r="M188" s="3" t="s">
        <v>657</v>
      </c>
      <c r="N188" s="3" t="s">
        <v>658</v>
      </c>
      <c r="O188" s="3" t="s">
        <v>643</v>
      </c>
      <c r="R188" s="8" t="s">
        <v>659</v>
      </c>
    </row>
    <row r="189" spans="1:18" ht="12.75" customHeight="1">
      <c r="A189" s="34">
        <v>183.1</v>
      </c>
      <c r="B189" s="2">
        <v>38302</v>
      </c>
      <c r="C189" s="3" t="s">
        <v>568</v>
      </c>
      <c r="D189" s="3" t="s">
        <v>660</v>
      </c>
      <c r="E189" s="3" t="s">
        <v>95</v>
      </c>
      <c r="F189" s="3">
        <v>2</v>
      </c>
      <c r="G189" s="3">
        <v>2</v>
      </c>
      <c r="H189" s="3">
        <v>2</v>
      </c>
      <c r="I189" s="3">
        <v>6.2</v>
      </c>
      <c r="M189" s="3" t="s">
        <v>596</v>
      </c>
      <c r="N189" s="3" t="s">
        <v>661</v>
      </c>
      <c r="O189" s="3" t="s">
        <v>596</v>
      </c>
      <c r="R189" s="8" t="s">
        <v>662</v>
      </c>
    </row>
    <row r="190" spans="1:18" ht="12.75" customHeight="1">
      <c r="A190" s="34">
        <v>183.2</v>
      </c>
      <c r="B190" s="2">
        <v>38302</v>
      </c>
      <c r="C190" s="3" t="s">
        <v>663</v>
      </c>
      <c r="D190" s="3" t="s">
        <v>663</v>
      </c>
      <c r="E190" s="3" t="s">
        <v>95</v>
      </c>
      <c r="F190" s="3" t="s">
        <v>596</v>
      </c>
      <c r="G190" s="3" t="s">
        <v>596</v>
      </c>
      <c r="H190" s="3" t="s">
        <v>596</v>
      </c>
      <c r="I190" s="3" t="s">
        <v>596</v>
      </c>
      <c r="J190" s="4">
        <v>2.07</v>
      </c>
      <c r="M190" s="3" t="s">
        <v>664</v>
      </c>
      <c r="N190" s="3" t="s">
        <v>664</v>
      </c>
      <c r="O190" s="3" t="s">
        <v>538</v>
      </c>
      <c r="P190" s="7" t="s">
        <v>382</v>
      </c>
      <c r="Q190" s="3" t="s">
        <v>665</v>
      </c>
      <c r="R190" s="8" t="s">
        <v>666</v>
      </c>
    </row>
    <row r="191" spans="1:18" ht="12.75" customHeight="1">
      <c r="A191" s="32">
        <v>183.3</v>
      </c>
      <c r="B191" s="2">
        <v>38302</v>
      </c>
      <c r="C191" s="3" t="s">
        <v>667</v>
      </c>
      <c r="D191" s="3" t="s">
        <v>668</v>
      </c>
      <c r="E191" s="3" t="s">
        <v>52</v>
      </c>
      <c r="F191" s="3">
        <v>2.5</v>
      </c>
      <c r="G191" s="3">
        <v>2.5</v>
      </c>
      <c r="H191" s="3">
        <v>3</v>
      </c>
      <c r="I191" s="3">
        <v>6.4</v>
      </c>
      <c r="M191" s="3" t="s">
        <v>343</v>
      </c>
      <c r="N191" s="3" t="s">
        <v>669</v>
      </c>
      <c r="O191" s="3" t="s">
        <v>328</v>
      </c>
      <c r="R191" s="8" t="s">
        <v>670</v>
      </c>
    </row>
    <row r="192" spans="1:18" ht="12.75" customHeight="1">
      <c r="A192" s="32">
        <v>184</v>
      </c>
      <c r="B192" s="2">
        <v>38292</v>
      </c>
      <c r="C192" s="3" t="s">
        <v>298</v>
      </c>
      <c r="D192" s="3" t="s">
        <v>458</v>
      </c>
      <c r="E192" s="3" t="s">
        <v>95</v>
      </c>
      <c r="F192" s="3" t="s">
        <v>596</v>
      </c>
      <c r="G192" s="3" t="s">
        <v>596</v>
      </c>
      <c r="H192" s="3" t="s">
        <v>596</v>
      </c>
      <c r="I192" s="3" t="s">
        <v>596</v>
      </c>
      <c r="K192" s="28"/>
      <c r="M192" s="3" t="s">
        <v>671</v>
      </c>
      <c r="N192" s="3" t="s">
        <v>460</v>
      </c>
      <c r="O192" s="3" t="s">
        <v>461</v>
      </c>
      <c r="R192" s="8" t="s">
        <v>672</v>
      </c>
    </row>
    <row r="193" spans="1:18" ht="12.75" customHeight="1">
      <c r="A193" s="32">
        <v>185</v>
      </c>
      <c r="B193" s="2">
        <v>38292</v>
      </c>
      <c r="C193" s="3" t="s">
        <v>673</v>
      </c>
      <c r="D193" s="3" t="s">
        <v>674</v>
      </c>
      <c r="E193" s="3" t="s">
        <v>95</v>
      </c>
      <c r="F193" s="3">
        <v>1.5</v>
      </c>
      <c r="G193" s="3">
        <v>1.5</v>
      </c>
      <c r="H193" s="3">
        <v>3</v>
      </c>
      <c r="I193" s="3">
        <v>6</v>
      </c>
      <c r="K193" s="28"/>
      <c r="M193" s="3" t="s">
        <v>675</v>
      </c>
      <c r="N193" s="3" t="s">
        <v>676</v>
      </c>
      <c r="O193" s="3" t="s">
        <v>677</v>
      </c>
      <c r="R193" s="8" t="s">
        <v>678</v>
      </c>
    </row>
    <row r="194" spans="1:18" ht="12.75" customHeight="1">
      <c r="A194" s="32">
        <v>186</v>
      </c>
      <c r="B194" s="2">
        <v>38292</v>
      </c>
      <c r="C194" s="3" t="s">
        <v>679</v>
      </c>
      <c r="D194" s="3" t="s">
        <v>680</v>
      </c>
      <c r="E194" s="3" t="s">
        <v>95</v>
      </c>
      <c r="F194" s="3">
        <v>2</v>
      </c>
      <c r="G194" s="3">
        <v>2</v>
      </c>
      <c r="H194" s="3">
        <v>3</v>
      </c>
      <c r="I194" s="3">
        <v>6.2</v>
      </c>
      <c r="K194" s="28"/>
      <c r="M194" s="3" t="s">
        <v>53</v>
      </c>
      <c r="N194" s="3" t="s">
        <v>503</v>
      </c>
      <c r="O194" s="3" t="s">
        <v>75</v>
      </c>
      <c r="R194" s="8" t="s">
        <v>681</v>
      </c>
    </row>
    <row r="195" spans="1:18" ht="12.75" customHeight="1">
      <c r="A195" s="32">
        <v>187</v>
      </c>
      <c r="B195" s="2">
        <v>38292</v>
      </c>
      <c r="C195" s="3" t="s">
        <v>682</v>
      </c>
      <c r="D195" s="3" t="s">
        <v>683</v>
      </c>
      <c r="E195" s="3" t="s">
        <v>95</v>
      </c>
      <c r="F195" s="3">
        <v>2</v>
      </c>
      <c r="G195" s="3">
        <v>2</v>
      </c>
      <c r="H195" s="3">
        <v>3</v>
      </c>
      <c r="I195" s="3">
        <v>5.9</v>
      </c>
      <c r="K195" s="28"/>
      <c r="M195" s="3" t="s">
        <v>684</v>
      </c>
      <c r="N195" s="3" t="s">
        <v>528</v>
      </c>
      <c r="O195" s="3" t="s">
        <v>29</v>
      </c>
      <c r="P195" s="7" t="s">
        <v>74</v>
      </c>
      <c r="Q195" s="3" t="s">
        <v>105</v>
      </c>
      <c r="R195" s="8" t="s">
        <v>685</v>
      </c>
    </row>
    <row r="196" spans="1:18" ht="12.75" customHeight="1">
      <c r="A196" s="32">
        <v>188</v>
      </c>
      <c r="B196" s="2">
        <v>38292</v>
      </c>
      <c r="C196" s="3" t="s">
        <v>294</v>
      </c>
      <c r="D196" s="3" t="s">
        <v>294</v>
      </c>
      <c r="E196" s="3" t="s">
        <v>95</v>
      </c>
      <c r="F196" s="3">
        <v>2</v>
      </c>
      <c r="G196" s="3">
        <v>2</v>
      </c>
      <c r="H196" s="3">
        <v>3.5</v>
      </c>
      <c r="I196" s="3">
        <v>6.2</v>
      </c>
      <c r="K196" s="28"/>
      <c r="M196" s="3" t="s">
        <v>47</v>
      </c>
      <c r="N196" s="3" t="s">
        <v>295</v>
      </c>
      <c r="O196" s="3" t="s">
        <v>296</v>
      </c>
      <c r="R196" s="8" t="s">
        <v>686</v>
      </c>
    </row>
    <row r="197" spans="1:18" ht="12.75" customHeight="1">
      <c r="A197" s="32">
        <v>189</v>
      </c>
      <c r="B197" s="2">
        <v>38292</v>
      </c>
      <c r="C197" s="3" t="s">
        <v>687</v>
      </c>
      <c r="D197" s="3" t="s">
        <v>688</v>
      </c>
      <c r="E197" s="3" t="s">
        <v>95</v>
      </c>
      <c r="F197" s="3">
        <v>2</v>
      </c>
      <c r="G197" s="3">
        <v>2</v>
      </c>
      <c r="H197" s="3">
        <v>3</v>
      </c>
      <c r="I197" s="3">
        <v>5.8</v>
      </c>
      <c r="K197" s="28"/>
      <c r="M197" s="3" t="s">
        <v>689</v>
      </c>
      <c r="N197" s="3" t="s">
        <v>689</v>
      </c>
      <c r="O197" s="3" t="s">
        <v>538</v>
      </c>
      <c r="R197" s="8" t="s">
        <v>690</v>
      </c>
    </row>
    <row r="198" spans="1:18" ht="12.75" customHeight="1">
      <c r="A198" s="32">
        <v>190</v>
      </c>
      <c r="B198" s="2">
        <v>38292</v>
      </c>
      <c r="C198" s="3" t="s">
        <v>691</v>
      </c>
      <c r="D198" s="3" t="s">
        <v>692</v>
      </c>
      <c r="E198" s="3" t="s">
        <v>66</v>
      </c>
      <c r="F198" s="3">
        <v>4</v>
      </c>
      <c r="G198" s="3">
        <v>4</v>
      </c>
      <c r="H198" s="3">
        <v>2</v>
      </c>
      <c r="I198" s="3">
        <v>7</v>
      </c>
      <c r="M198" s="3" t="s">
        <v>27</v>
      </c>
      <c r="N198" s="3" t="s">
        <v>693</v>
      </c>
      <c r="O198" s="3" t="s">
        <v>27</v>
      </c>
      <c r="R198" s="8" t="s">
        <v>694</v>
      </c>
    </row>
    <row r="199" spans="1:18" ht="12.75" customHeight="1">
      <c r="A199" s="32">
        <v>191</v>
      </c>
      <c r="B199" s="2">
        <v>38292</v>
      </c>
      <c r="C199" s="3" t="s">
        <v>695</v>
      </c>
      <c r="D199" s="3" t="s">
        <v>696</v>
      </c>
      <c r="E199" s="3" t="s">
        <v>25</v>
      </c>
      <c r="F199" s="3">
        <v>1.5</v>
      </c>
      <c r="G199" s="3">
        <v>1.5</v>
      </c>
      <c r="H199" s="3">
        <v>3</v>
      </c>
      <c r="I199" s="3">
        <v>6.5</v>
      </c>
      <c r="K199" s="28"/>
      <c r="M199" s="3" t="s">
        <v>53</v>
      </c>
      <c r="N199" s="3" t="s">
        <v>301</v>
      </c>
      <c r="O199" s="3" t="s">
        <v>278</v>
      </c>
      <c r="R199" s="8" t="s">
        <v>697</v>
      </c>
    </row>
    <row r="200" spans="1:18" ht="12.75" customHeight="1">
      <c r="A200" s="32">
        <v>192</v>
      </c>
      <c r="B200" s="2">
        <v>38292</v>
      </c>
      <c r="C200" s="3" t="s">
        <v>698</v>
      </c>
      <c r="D200" s="3" t="s">
        <v>699</v>
      </c>
      <c r="E200" s="3" t="s">
        <v>25</v>
      </c>
      <c r="F200" s="3">
        <v>2</v>
      </c>
      <c r="G200" s="3">
        <v>2</v>
      </c>
      <c r="H200" s="3">
        <v>2.5</v>
      </c>
      <c r="I200" s="3">
        <v>6.7</v>
      </c>
      <c r="K200" s="28"/>
      <c r="M200" s="3" t="s">
        <v>300</v>
      </c>
      <c r="N200" s="3" t="s">
        <v>301</v>
      </c>
      <c r="O200" s="3" t="s">
        <v>278</v>
      </c>
      <c r="R200" s="8" t="s">
        <v>700</v>
      </c>
    </row>
    <row r="201" spans="1:18" ht="12.75" customHeight="1">
      <c r="A201" s="32">
        <v>193</v>
      </c>
      <c r="B201" s="2">
        <v>38292</v>
      </c>
      <c r="C201" s="3" t="s">
        <v>701</v>
      </c>
      <c r="D201" s="3" t="s">
        <v>702</v>
      </c>
      <c r="E201" s="3" t="s">
        <v>25</v>
      </c>
      <c r="F201" s="3" t="s">
        <v>596</v>
      </c>
      <c r="G201" s="3" t="s">
        <v>596</v>
      </c>
      <c r="H201" s="3" t="s">
        <v>596</v>
      </c>
      <c r="I201" s="3">
        <v>5.4</v>
      </c>
      <c r="K201" s="28"/>
      <c r="M201" s="3" t="s">
        <v>27</v>
      </c>
      <c r="N201" s="3" t="s">
        <v>396</v>
      </c>
      <c r="O201" s="3" t="s">
        <v>596</v>
      </c>
      <c r="R201" s="8" t="s">
        <v>703</v>
      </c>
    </row>
    <row r="202" spans="1:18" ht="12.75" customHeight="1">
      <c r="A202" s="32">
        <v>194</v>
      </c>
      <c r="B202" s="2">
        <v>38292</v>
      </c>
      <c r="C202" s="3" t="s">
        <v>82</v>
      </c>
      <c r="D202" s="3" t="s">
        <v>704</v>
      </c>
      <c r="E202" s="3" t="s">
        <v>25</v>
      </c>
      <c r="F202" s="3">
        <v>2</v>
      </c>
      <c r="G202" s="3">
        <v>2</v>
      </c>
      <c r="H202" s="3">
        <v>2</v>
      </c>
      <c r="I202" s="3">
        <v>5.5</v>
      </c>
      <c r="K202" s="28"/>
      <c r="M202" s="3" t="s">
        <v>300</v>
      </c>
      <c r="N202" s="3" t="s">
        <v>301</v>
      </c>
      <c r="O202" s="3" t="s">
        <v>278</v>
      </c>
      <c r="R202" s="8" t="s">
        <v>705</v>
      </c>
    </row>
    <row r="203" spans="1:18" ht="12.75" customHeight="1">
      <c r="A203" s="32">
        <v>195</v>
      </c>
      <c r="B203" s="2">
        <v>38292</v>
      </c>
      <c r="C203" s="3" t="s">
        <v>706</v>
      </c>
      <c r="D203" s="3" t="s">
        <v>707</v>
      </c>
      <c r="E203" s="3" t="s">
        <v>39</v>
      </c>
      <c r="F203" s="3">
        <v>3.5</v>
      </c>
      <c r="G203" s="3">
        <v>3.5</v>
      </c>
      <c r="H203" s="3">
        <v>2.5</v>
      </c>
      <c r="I203" s="3">
        <v>7.5</v>
      </c>
      <c r="K203" s="28"/>
      <c r="M203" s="3" t="s">
        <v>707</v>
      </c>
      <c r="N203" s="3" t="s">
        <v>267</v>
      </c>
      <c r="O203" s="3" t="s">
        <v>111</v>
      </c>
      <c r="P203" s="7" t="s">
        <v>55</v>
      </c>
      <c r="R203" s="8" t="s">
        <v>708</v>
      </c>
    </row>
    <row r="204" spans="1:18" ht="12.75" customHeight="1">
      <c r="A204" s="32">
        <v>196</v>
      </c>
      <c r="B204" s="2">
        <v>38292</v>
      </c>
      <c r="C204" s="3" t="s">
        <v>706</v>
      </c>
      <c r="D204" s="3" t="s">
        <v>709</v>
      </c>
      <c r="E204" s="3" t="s">
        <v>39</v>
      </c>
      <c r="F204" s="3">
        <v>3</v>
      </c>
      <c r="G204" s="3">
        <v>3</v>
      </c>
      <c r="H204" s="3">
        <v>2.5</v>
      </c>
      <c r="I204" s="3">
        <v>6.7</v>
      </c>
      <c r="K204" s="28"/>
      <c r="M204" s="3" t="s">
        <v>707</v>
      </c>
      <c r="N204" s="3" t="s">
        <v>710</v>
      </c>
      <c r="O204" s="3" t="s">
        <v>111</v>
      </c>
      <c r="R204" s="8" t="s">
        <v>711</v>
      </c>
    </row>
    <row r="205" spans="1:18" ht="12.75" customHeight="1">
      <c r="A205" s="32">
        <v>197</v>
      </c>
      <c r="B205" s="2">
        <v>38292</v>
      </c>
      <c r="C205" s="3" t="s">
        <v>298</v>
      </c>
      <c r="D205" s="3" t="s">
        <v>712</v>
      </c>
      <c r="E205" s="3" t="s">
        <v>39</v>
      </c>
      <c r="F205" s="3">
        <v>3.5</v>
      </c>
      <c r="G205" s="3">
        <v>3.5</v>
      </c>
      <c r="H205" s="3">
        <v>2.5</v>
      </c>
      <c r="I205" s="3">
        <v>7.9</v>
      </c>
      <c r="K205" s="28"/>
      <c r="M205" s="3" t="s">
        <v>84</v>
      </c>
      <c r="N205" s="3" t="s">
        <v>85</v>
      </c>
      <c r="O205" s="3" t="s">
        <v>437</v>
      </c>
      <c r="R205" s="8" t="s">
        <v>713</v>
      </c>
    </row>
    <row r="206" spans="1:18" ht="12.75" customHeight="1">
      <c r="A206" s="32">
        <v>198</v>
      </c>
      <c r="B206" s="2">
        <v>38292</v>
      </c>
      <c r="C206" s="3" t="s">
        <v>714</v>
      </c>
      <c r="D206" s="3" t="s">
        <v>715</v>
      </c>
      <c r="E206" s="3" t="s">
        <v>39</v>
      </c>
      <c r="F206" s="3">
        <v>2.5</v>
      </c>
      <c r="G206" s="3">
        <v>2.5</v>
      </c>
      <c r="H206" s="3">
        <v>2.5</v>
      </c>
      <c r="I206" s="3">
        <v>6.8</v>
      </c>
      <c r="K206" s="28"/>
      <c r="M206" s="3" t="s">
        <v>716</v>
      </c>
      <c r="N206" s="3" t="s">
        <v>717</v>
      </c>
      <c r="O206" s="3" t="s">
        <v>437</v>
      </c>
      <c r="R206" s="8" t="s">
        <v>718</v>
      </c>
    </row>
    <row r="207" spans="1:18" ht="12.75" customHeight="1">
      <c r="A207" s="32">
        <v>199</v>
      </c>
      <c r="B207" s="2">
        <v>38292</v>
      </c>
      <c r="C207" s="3" t="s">
        <v>719</v>
      </c>
      <c r="D207" s="3" t="s">
        <v>720</v>
      </c>
      <c r="E207" s="3" t="s">
        <v>39</v>
      </c>
      <c r="F207" s="3">
        <v>3</v>
      </c>
      <c r="G207" s="3">
        <v>3</v>
      </c>
      <c r="H207" s="3">
        <v>2.5</v>
      </c>
      <c r="I207" s="3">
        <v>7.4</v>
      </c>
      <c r="K207" s="28"/>
      <c r="N207" s="3" t="s">
        <v>110</v>
      </c>
      <c r="O207" s="3" t="s">
        <v>111</v>
      </c>
      <c r="R207" s="8" t="s">
        <v>721</v>
      </c>
    </row>
    <row r="208" spans="1:18" ht="12.75" customHeight="1">
      <c r="A208" s="32">
        <v>200</v>
      </c>
      <c r="B208" s="2">
        <v>38292</v>
      </c>
      <c r="C208" s="3" t="s">
        <v>722</v>
      </c>
      <c r="D208" s="3" t="s">
        <v>723</v>
      </c>
      <c r="E208" s="3" t="s">
        <v>39</v>
      </c>
      <c r="F208" s="3">
        <v>4</v>
      </c>
      <c r="G208" s="3">
        <v>4</v>
      </c>
      <c r="H208" s="3">
        <v>2.5</v>
      </c>
      <c r="I208" s="3">
        <v>8.5</v>
      </c>
      <c r="K208" s="28"/>
      <c r="M208" s="3" t="s">
        <v>724</v>
      </c>
      <c r="N208" s="3" t="s">
        <v>724</v>
      </c>
      <c r="O208" s="3" t="s">
        <v>437</v>
      </c>
      <c r="R208" s="8" t="s">
        <v>713</v>
      </c>
    </row>
    <row r="209" spans="1:18" ht="12.75" customHeight="1">
      <c r="A209" s="32">
        <v>201</v>
      </c>
      <c r="B209" s="2">
        <v>38292</v>
      </c>
      <c r="C209" s="3" t="s">
        <v>725</v>
      </c>
      <c r="D209" s="3" t="s">
        <v>726</v>
      </c>
      <c r="E209" s="3" t="s">
        <v>52</v>
      </c>
      <c r="F209" s="3">
        <v>2.8</v>
      </c>
      <c r="G209" s="3">
        <v>2.8</v>
      </c>
      <c r="H209" s="3">
        <v>2.5</v>
      </c>
      <c r="I209" s="3">
        <v>6.6</v>
      </c>
      <c r="M209" s="3" t="s">
        <v>53</v>
      </c>
      <c r="N209" s="3" t="s">
        <v>648</v>
      </c>
      <c r="O209" s="3" t="s">
        <v>55</v>
      </c>
      <c r="P209" s="7" t="s">
        <v>111</v>
      </c>
      <c r="R209" s="8" t="s">
        <v>697</v>
      </c>
    </row>
    <row r="210" spans="1:18" ht="12.75" customHeight="1">
      <c r="A210" s="32">
        <v>202</v>
      </c>
      <c r="B210" s="2">
        <v>38292</v>
      </c>
      <c r="C210" s="3" t="s">
        <v>727</v>
      </c>
      <c r="D210" s="3" t="s">
        <v>728</v>
      </c>
      <c r="E210" s="3" t="s">
        <v>52</v>
      </c>
      <c r="F210" s="3">
        <v>2</v>
      </c>
      <c r="G210" s="3">
        <v>2</v>
      </c>
      <c r="H210" s="3">
        <v>2.5</v>
      </c>
      <c r="I210" s="3">
        <v>6</v>
      </c>
      <c r="J210" s="4">
        <v>2.07</v>
      </c>
      <c r="M210" s="3" t="s">
        <v>343</v>
      </c>
      <c r="N210" s="3" t="s">
        <v>343</v>
      </c>
      <c r="O210" s="3" t="s">
        <v>328</v>
      </c>
      <c r="R210" s="8" t="s">
        <v>729</v>
      </c>
    </row>
    <row r="211" spans="1:18" ht="12.75" customHeight="1">
      <c r="A211" s="32">
        <v>203</v>
      </c>
      <c r="B211" s="2">
        <v>38292</v>
      </c>
      <c r="C211" s="3" t="s">
        <v>298</v>
      </c>
      <c r="D211" s="3" t="s">
        <v>730</v>
      </c>
      <c r="E211" s="3" t="s">
        <v>52</v>
      </c>
      <c r="F211" s="3">
        <v>3</v>
      </c>
      <c r="G211" s="3">
        <v>3</v>
      </c>
      <c r="H211" s="3">
        <v>3</v>
      </c>
      <c r="I211" s="3">
        <v>6.4</v>
      </c>
      <c r="M211" s="3" t="s">
        <v>252</v>
      </c>
      <c r="N211" s="3" t="s">
        <v>253</v>
      </c>
      <c r="O211" s="3" t="s">
        <v>254</v>
      </c>
      <c r="R211" s="8" t="s">
        <v>731</v>
      </c>
    </row>
    <row r="212" spans="1:18" ht="12.75" customHeight="1">
      <c r="A212" s="32">
        <v>204</v>
      </c>
      <c r="B212" s="2">
        <v>38292</v>
      </c>
      <c r="C212" s="3" t="s">
        <v>682</v>
      </c>
      <c r="D212" s="3" t="s">
        <v>732</v>
      </c>
      <c r="E212" s="3" t="s">
        <v>52</v>
      </c>
      <c r="F212" s="3">
        <v>2.5</v>
      </c>
      <c r="G212" s="3">
        <v>2.5</v>
      </c>
      <c r="H212" s="3">
        <v>2.5</v>
      </c>
      <c r="I212" s="3">
        <v>6.5</v>
      </c>
      <c r="M212" s="3" t="s">
        <v>733</v>
      </c>
      <c r="N212" s="3" t="s">
        <v>48</v>
      </c>
      <c r="O212" s="3" t="s">
        <v>734</v>
      </c>
      <c r="R212" s="8" t="s">
        <v>718</v>
      </c>
    </row>
    <row r="213" spans="1:18" ht="12.75" customHeight="1">
      <c r="A213" s="32">
        <v>205</v>
      </c>
      <c r="B213" s="2">
        <v>38322</v>
      </c>
      <c r="C213" s="3" t="s">
        <v>679</v>
      </c>
      <c r="D213" s="3" t="s">
        <v>735</v>
      </c>
      <c r="E213" s="3" t="s">
        <v>95</v>
      </c>
      <c r="F213" s="3">
        <v>2</v>
      </c>
      <c r="G213" s="3">
        <v>2</v>
      </c>
      <c r="H213" s="3">
        <v>3</v>
      </c>
      <c r="I213" s="3">
        <v>6.2</v>
      </c>
      <c r="K213" s="28"/>
      <c r="M213" s="3" t="s">
        <v>53</v>
      </c>
      <c r="N213" s="3" t="s">
        <v>283</v>
      </c>
      <c r="O213" s="3" t="s">
        <v>284</v>
      </c>
      <c r="R213" s="8" t="s">
        <v>736</v>
      </c>
    </row>
    <row r="214" spans="1:18" ht="12.75" customHeight="1">
      <c r="A214" s="27">
        <v>206</v>
      </c>
      <c r="B214" s="2">
        <v>38322</v>
      </c>
      <c r="C214" s="3" t="s">
        <v>737</v>
      </c>
      <c r="D214" s="3" t="s">
        <v>738</v>
      </c>
      <c r="E214" s="3" t="s">
        <v>95</v>
      </c>
      <c r="F214" s="3">
        <v>2.5</v>
      </c>
      <c r="G214" s="3">
        <v>2.5</v>
      </c>
      <c r="H214" s="3">
        <v>2.5</v>
      </c>
      <c r="I214" s="3">
        <v>6.5</v>
      </c>
      <c r="K214" s="28"/>
      <c r="M214" s="3" t="s">
        <v>200</v>
      </c>
      <c r="N214" s="3" t="s">
        <v>419</v>
      </c>
      <c r="O214" s="3" t="s">
        <v>420</v>
      </c>
      <c r="R214" s="8" t="s">
        <v>739</v>
      </c>
    </row>
    <row r="215" spans="1:18" ht="12.75" customHeight="1">
      <c r="A215" s="27">
        <v>207</v>
      </c>
      <c r="B215" s="2">
        <v>38322</v>
      </c>
      <c r="C215" s="3" t="s">
        <v>740</v>
      </c>
      <c r="D215" s="3" t="s">
        <v>741</v>
      </c>
      <c r="E215" s="3" t="s">
        <v>95</v>
      </c>
      <c r="F215" s="3">
        <v>2.5</v>
      </c>
      <c r="G215" s="3">
        <v>2.5</v>
      </c>
      <c r="H215" s="3">
        <v>3</v>
      </c>
      <c r="I215" s="3">
        <v>6.5</v>
      </c>
      <c r="J215" s="4">
        <v>1.79</v>
      </c>
      <c r="K215" s="28"/>
      <c r="M215" s="3" t="s">
        <v>172</v>
      </c>
      <c r="N215" s="3" t="s">
        <v>528</v>
      </c>
      <c r="O215" s="3" t="s">
        <v>29</v>
      </c>
      <c r="P215" s="7" t="s">
        <v>71</v>
      </c>
      <c r="Q215" s="3" t="s">
        <v>209</v>
      </c>
      <c r="R215" s="8" t="s">
        <v>742</v>
      </c>
    </row>
    <row r="216" spans="1:18" ht="12.75" customHeight="1">
      <c r="A216" s="32">
        <v>208</v>
      </c>
      <c r="B216" s="2">
        <v>38322</v>
      </c>
      <c r="C216" s="3" t="s">
        <v>743</v>
      </c>
      <c r="D216" s="3" t="s">
        <v>744</v>
      </c>
      <c r="E216" s="3" t="s">
        <v>95</v>
      </c>
      <c r="F216" s="3">
        <v>2</v>
      </c>
      <c r="G216" s="3">
        <v>2</v>
      </c>
      <c r="H216" s="3">
        <v>3</v>
      </c>
      <c r="I216" s="3">
        <v>6.7</v>
      </c>
      <c r="K216" s="28"/>
      <c r="M216" s="3" t="s">
        <v>27</v>
      </c>
      <c r="N216" s="3" t="s">
        <v>381</v>
      </c>
      <c r="O216" s="3" t="s">
        <v>332</v>
      </c>
      <c r="P216" s="7" t="s">
        <v>29</v>
      </c>
      <c r="Q216" s="3" t="s">
        <v>142</v>
      </c>
      <c r="R216" s="8" t="s">
        <v>736</v>
      </c>
    </row>
    <row r="217" spans="1:18" ht="12.75" customHeight="1">
      <c r="A217" s="27">
        <v>209</v>
      </c>
      <c r="B217" s="2">
        <v>38322</v>
      </c>
      <c r="C217" s="3" t="s">
        <v>745</v>
      </c>
      <c r="D217" s="3" t="s">
        <v>746</v>
      </c>
      <c r="E217" s="3" t="s">
        <v>95</v>
      </c>
      <c r="F217" s="3">
        <v>2.5</v>
      </c>
      <c r="G217" s="3">
        <v>2.5</v>
      </c>
      <c r="H217" s="3">
        <v>2.5</v>
      </c>
      <c r="I217" s="3">
        <v>7</v>
      </c>
      <c r="K217" s="28"/>
      <c r="M217" s="3" t="s">
        <v>747</v>
      </c>
      <c r="N217" s="3" t="s">
        <v>528</v>
      </c>
      <c r="O217" s="3" t="s">
        <v>748</v>
      </c>
      <c r="R217" s="8" t="s">
        <v>749</v>
      </c>
    </row>
    <row r="218" spans="1:18" ht="12.75" customHeight="1">
      <c r="A218" s="32">
        <v>210</v>
      </c>
      <c r="B218" s="2">
        <v>38322</v>
      </c>
      <c r="C218" s="3" t="s">
        <v>750</v>
      </c>
      <c r="D218" s="3" t="s">
        <v>751</v>
      </c>
      <c r="E218" s="3" t="s">
        <v>95</v>
      </c>
      <c r="F218" s="3">
        <v>2.5</v>
      </c>
      <c r="G218" s="3">
        <v>2.5</v>
      </c>
      <c r="H218" s="3">
        <v>2.5</v>
      </c>
      <c r="I218" s="3">
        <v>6.8</v>
      </c>
      <c r="K218" s="28"/>
      <c r="M218" s="3" t="s">
        <v>752</v>
      </c>
      <c r="N218" s="3" t="s">
        <v>753</v>
      </c>
      <c r="O218" s="3" t="s">
        <v>754</v>
      </c>
      <c r="R218" s="8" t="s">
        <v>736</v>
      </c>
    </row>
    <row r="219" spans="1:18" ht="12.75" customHeight="1">
      <c r="A219" s="34">
        <v>210.1</v>
      </c>
      <c r="B219" s="2">
        <v>38333</v>
      </c>
      <c r="C219" s="3" t="s">
        <v>755</v>
      </c>
      <c r="D219" s="3" t="s">
        <v>755</v>
      </c>
      <c r="E219" s="3" t="s">
        <v>25</v>
      </c>
      <c r="F219" s="3">
        <v>2.5</v>
      </c>
      <c r="G219" s="3">
        <v>2.5</v>
      </c>
      <c r="H219" s="3">
        <v>2.5</v>
      </c>
      <c r="I219" s="3">
        <v>7.5</v>
      </c>
      <c r="M219" s="3" t="s">
        <v>756</v>
      </c>
      <c r="N219" s="3" t="s">
        <v>757</v>
      </c>
      <c r="O219" s="3" t="s">
        <v>29</v>
      </c>
      <c r="P219" s="7" t="s">
        <v>75</v>
      </c>
      <c r="R219" s="8" t="s">
        <v>758</v>
      </c>
    </row>
    <row r="220" spans="1:18" ht="12.75" customHeight="1">
      <c r="A220" s="27">
        <v>211</v>
      </c>
      <c r="B220" s="2">
        <v>38322</v>
      </c>
      <c r="C220" s="3" t="s">
        <v>759</v>
      </c>
      <c r="D220" s="3" t="s">
        <v>760</v>
      </c>
      <c r="E220" s="3" t="s">
        <v>95</v>
      </c>
      <c r="F220" s="3">
        <v>1.5</v>
      </c>
      <c r="G220" s="3">
        <v>1.5</v>
      </c>
      <c r="H220" s="3">
        <v>2.5</v>
      </c>
      <c r="I220" s="3">
        <v>6.5</v>
      </c>
      <c r="K220" s="28"/>
      <c r="M220" s="3" t="s">
        <v>27</v>
      </c>
      <c r="N220" s="3" t="s">
        <v>761</v>
      </c>
      <c r="O220" s="3" t="s">
        <v>27</v>
      </c>
      <c r="R220" s="8" t="s">
        <v>739</v>
      </c>
    </row>
    <row r="221" spans="1:18" ht="12.75" customHeight="1">
      <c r="A221" s="27">
        <v>212</v>
      </c>
      <c r="B221" s="2">
        <v>38322</v>
      </c>
      <c r="C221" s="3" t="s">
        <v>762</v>
      </c>
      <c r="D221" s="3" t="s">
        <v>252</v>
      </c>
      <c r="E221" s="3" t="s">
        <v>66</v>
      </c>
      <c r="F221" s="3">
        <v>2.5</v>
      </c>
      <c r="G221" s="3">
        <v>2.5</v>
      </c>
      <c r="H221" s="3">
        <v>2.5</v>
      </c>
      <c r="I221" s="3">
        <v>6.5</v>
      </c>
      <c r="M221" s="3" t="s">
        <v>252</v>
      </c>
      <c r="N221" s="3" t="s">
        <v>763</v>
      </c>
      <c r="O221" s="3" t="s">
        <v>278</v>
      </c>
      <c r="R221" s="8" t="s">
        <v>383</v>
      </c>
    </row>
    <row r="222" spans="1:18" ht="12.75" customHeight="1">
      <c r="A222" s="27">
        <v>213</v>
      </c>
      <c r="B222" s="2">
        <v>38322</v>
      </c>
      <c r="C222" s="3" t="s">
        <v>391</v>
      </c>
      <c r="D222" s="3" t="s">
        <v>392</v>
      </c>
      <c r="E222" s="3" t="s">
        <v>25</v>
      </c>
      <c r="F222" s="3">
        <v>1.5</v>
      </c>
      <c r="G222" s="3">
        <v>1.5</v>
      </c>
      <c r="H222" s="3">
        <v>2</v>
      </c>
      <c r="I222" s="3">
        <v>6.3</v>
      </c>
      <c r="J222" s="4">
        <v>4.75</v>
      </c>
      <c r="K222" s="28"/>
      <c r="M222" s="3" t="s">
        <v>596</v>
      </c>
      <c r="N222" s="3" t="s">
        <v>388</v>
      </c>
      <c r="O222" s="3" t="s">
        <v>390</v>
      </c>
      <c r="P222" s="7" t="s">
        <v>163</v>
      </c>
      <c r="Q222" s="3" t="s">
        <v>389</v>
      </c>
      <c r="R222" s="8" t="s">
        <v>764</v>
      </c>
    </row>
    <row r="223" spans="1:18" ht="12.75" customHeight="1">
      <c r="A223" s="27">
        <v>214</v>
      </c>
      <c r="B223" s="2">
        <v>38322</v>
      </c>
      <c r="C223" s="3" t="s">
        <v>765</v>
      </c>
      <c r="D223" s="3" t="s">
        <v>766</v>
      </c>
      <c r="E223" s="3" t="s">
        <v>25</v>
      </c>
      <c r="F223" s="3" t="s">
        <v>596</v>
      </c>
      <c r="G223" s="3" t="s">
        <v>596</v>
      </c>
      <c r="H223" s="3" t="s">
        <v>596</v>
      </c>
      <c r="I223" s="3">
        <v>6</v>
      </c>
      <c r="K223" s="28"/>
      <c r="M223" s="3" t="s">
        <v>596</v>
      </c>
      <c r="N223" s="3" t="s">
        <v>280</v>
      </c>
      <c r="O223" s="3" t="s">
        <v>29</v>
      </c>
      <c r="P223" s="7" t="s">
        <v>332</v>
      </c>
      <c r="R223" s="8" t="s">
        <v>767</v>
      </c>
    </row>
    <row r="224" spans="1:18" ht="12.75" customHeight="1">
      <c r="A224" s="27">
        <v>215</v>
      </c>
      <c r="B224" s="2">
        <v>38322</v>
      </c>
      <c r="C224" s="3" t="s">
        <v>170</v>
      </c>
      <c r="D224" s="3" t="s">
        <v>768</v>
      </c>
      <c r="E224" s="3" t="s">
        <v>25</v>
      </c>
      <c r="F224" s="3">
        <v>1.5</v>
      </c>
      <c r="G224" s="3">
        <v>1.5</v>
      </c>
      <c r="H224" s="3">
        <v>2.5</v>
      </c>
      <c r="I224" s="3">
        <v>6.3</v>
      </c>
      <c r="K224" s="28"/>
      <c r="M224" s="3" t="s">
        <v>596</v>
      </c>
      <c r="N224" s="3" t="s">
        <v>28</v>
      </c>
      <c r="O224" s="3" t="s">
        <v>416</v>
      </c>
      <c r="R224" s="8" t="s">
        <v>769</v>
      </c>
    </row>
    <row r="225" spans="1:18" ht="12.75" customHeight="1">
      <c r="A225" s="27">
        <v>216</v>
      </c>
      <c r="B225" s="2">
        <v>38322</v>
      </c>
      <c r="C225" s="3" t="s">
        <v>770</v>
      </c>
      <c r="D225" s="3" t="s">
        <v>771</v>
      </c>
      <c r="E225" s="3" t="s">
        <v>25</v>
      </c>
      <c r="F225" s="3">
        <v>1</v>
      </c>
      <c r="G225" s="3">
        <v>1</v>
      </c>
      <c r="H225" s="3">
        <v>2.5</v>
      </c>
      <c r="I225" s="3">
        <v>5.8</v>
      </c>
      <c r="K225" s="28"/>
      <c r="M225" s="3" t="s">
        <v>596</v>
      </c>
      <c r="N225" s="3" t="s">
        <v>28</v>
      </c>
      <c r="O225" s="3" t="s">
        <v>27</v>
      </c>
      <c r="R225" s="8" t="s">
        <v>772</v>
      </c>
    </row>
    <row r="226" spans="1:18" ht="12.75" customHeight="1">
      <c r="A226" s="27">
        <v>217</v>
      </c>
      <c r="B226" s="2">
        <v>38322</v>
      </c>
      <c r="C226" s="3" t="s">
        <v>773</v>
      </c>
      <c r="D226" s="3" t="s">
        <v>774</v>
      </c>
      <c r="E226" s="3" t="s">
        <v>168</v>
      </c>
      <c r="F226" s="3" t="s">
        <v>596</v>
      </c>
      <c r="G226" s="3" t="s">
        <v>596</v>
      </c>
      <c r="H226" s="3" t="s">
        <v>596</v>
      </c>
      <c r="I226" s="3">
        <v>6</v>
      </c>
      <c r="K226" s="28"/>
      <c r="M226" s="3" t="s">
        <v>775</v>
      </c>
      <c r="N226" s="3" t="s">
        <v>776</v>
      </c>
      <c r="O226" s="3" t="s">
        <v>93</v>
      </c>
      <c r="R226" s="8" t="s">
        <v>777</v>
      </c>
    </row>
    <row r="227" spans="1:18" ht="12.75" customHeight="1">
      <c r="A227" s="27">
        <v>218</v>
      </c>
      <c r="B227" s="2">
        <v>38322</v>
      </c>
      <c r="C227" s="3" t="s">
        <v>687</v>
      </c>
      <c r="D227" s="3" t="s">
        <v>688</v>
      </c>
      <c r="E227" s="3" t="s">
        <v>168</v>
      </c>
      <c r="F227" s="3">
        <v>1.5</v>
      </c>
      <c r="G227" s="3">
        <v>1.5</v>
      </c>
      <c r="H227" s="3">
        <v>2</v>
      </c>
      <c r="I227" s="3">
        <v>6.6</v>
      </c>
      <c r="J227" s="4">
        <v>1.35</v>
      </c>
      <c r="K227" s="28"/>
      <c r="M227" s="3" t="s">
        <v>197</v>
      </c>
      <c r="N227" s="3" t="s">
        <v>778</v>
      </c>
      <c r="O227" s="3" t="s">
        <v>198</v>
      </c>
      <c r="R227" s="8" t="s">
        <v>779</v>
      </c>
    </row>
    <row r="228" spans="1:18" ht="12.75" customHeight="1">
      <c r="A228" s="27">
        <v>219</v>
      </c>
      <c r="B228" s="2">
        <v>38322</v>
      </c>
      <c r="C228" s="3" t="s">
        <v>780</v>
      </c>
      <c r="D228" s="3" t="s">
        <v>307</v>
      </c>
      <c r="E228" s="3" t="s">
        <v>39</v>
      </c>
      <c r="F228" s="3">
        <v>3.5</v>
      </c>
      <c r="G228" s="3">
        <v>3.5</v>
      </c>
      <c r="H228" s="3">
        <v>2.5</v>
      </c>
      <c r="I228" s="3">
        <v>7.7</v>
      </c>
      <c r="K228" s="28"/>
      <c r="M228" s="3" t="s">
        <v>53</v>
      </c>
      <c r="N228" s="3" t="s">
        <v>110</v>
      </c>
      <c r="O228" s="3" t="s">
        <v>111</v>
      </c>
      <c r="P228" s="7" t="s">
        <v>55</v>
      </c>
      <c r="Q228" s="3" t="s">
        <v>288</v>
      </c>
      <c r="R228" s="8" t="s">
        <v>781</v>
      </c>
    </row>
    <row r="229" spans="1:18" ht="12.75" customHeight="1">
      <c r="A229" s="27">
        <v>220</v>
      </c>
      <c r="B229" s="2">
        <v>38322</v>
      </c>
      <c r="C229" s="3" t="s">
        <v>378</v>
      </c>
      <c r="D229" s="3" t="s">
        <v>782</v>
      </c>
      <c r="E229" s="3" t="s">
        <v>39</v>
      </c>
      <c r="F229" s="3" t="s">
        <v>596</v>
      </c>
      <c r="G229" s="3" t="s">
        <v>596</v>
      </c>
      <c r="H229" s="3" t="s">
        <v>596</v>
      </c>
      <c r="I229" s="3">
        <v>6</v>
      </c>
      <c r="K229" s="28"/>
      <c r="M229" s="3" t="s">
        <v>783</v>
      </c>
      <c r="N229" s="3" t="s">
        <v>784</v>
      </c>
      <c r="O229" s="3" t="s">
        <v>785</v>
      </c>
      <c r="P229" s="7" t="s">
        <v>786</v>
      </c>
      <c r="Q229" s="3" t="s">
        <v>787</v>
      </c>
      <c r="R229" s="8" t="s">
        <v>788</v>
      </c>
    </row>
    <row r="230" spans="1:18" ht="12.75" customHeight="1">
      <c r="A230" s="27">
        <v>221</v>
      </c>
      <c r="B230" s="2">
        <v>38353</v>
      </c>
      <c r="C230" s="3" t="s">
        <v>353</v>
      </c>
      <c r="D230" s="3" t="s">
        <v>789</v>
      </c>
      <c r="E230" s="3" t="s">
        <v>59</v>
      </c>
      <c r="F230" s="3">
        <v>2.5</v>
      </c>
      <c r="G230" s="3">
        <v>2.5</v>
      </c>
      <c r="H230" s="3">
        <v>3</v>
      </c>
      <c r="I230" s="3">
        <v>7</v>
      </c>
      <c r="L230" s="6" t="s">
        <v>42</v>
      </c>
      <c r="M230" s="3" t="s">
        <v>790</v>
      </c>
      <c r="N230" s="3" t="s">
        <v>790</v>
      </c>
      <c r="O230" s="3" t="s">
        <v>134</v>
      </c>
      <c r="R230" s="8" t="s">
        <v>791</v>
      </c>
    </row>
    <row r="231" spans="1:18" ht="12.75" customHeight="1">
      <c r="A231" s="27">
        <v>222</v>
      </c>
      <c r="B231" s="2">
        <v>38353</v>
      </c>
      <c r="C231" s="3" t="s">
        <v>792</v>
      </c>
      <c r="D231" s="3" t="s">
        <v>793</v>
      </c>
      <c r="E231" s="3" t="s">
        <v>95</v>
      </c>
      <c r="F231" s="3">
        <v>2.5</v>
      </c>
      <c r="G231" s="3">
        <v>2.5</v>
      </c>
      <c r="H231" s="3">
        <v>2.5</v>
      </c>
      <c r="I231" s="3">
        <v>7</v>
      </c>
      <c r="M231" s="3" t="s">
        <v>793</v>
      </c>
      <c r="N231" s="3" t="s">
        <v>794</v>
      </c>
      <c r="O231" s="3" t="s">
        <v>34</v>
      </c>
      <c r="R231" s="8" t="s">
        <v>628</v>
      </c>
    </row>
    <row r="232" spans="1:18" ht="12.75" customHeight="1">
      <c r="A232" s="27">
        <v>223</v>
      </c>
      <c r="B232" s="2">
        <v>38353</v>
      </c>
      <c r="C232" s="3" t="s">
        <v>795</v>
      </c>
      <c r="D232" s="3" t="s">
        <v>796</v>
      </c>
      <c r="E232" s="3" t="s">
        <v>66</v>
      </c>
      <c r="F232" s="3">
        <v>3</v>
      </c>
      <c r="G232" s="3">
        <v>3</v>
      </c>
      <c r="H232" s="3">
        <v>1.5</v>
      </c>
      <c r="I232" s="3">
        <v>6</v>
      </c>
      <c r="M232" s="3" t="s">
        <v>92</v>
      </c>
      <c r="N232" s="3" t="s">
        <v>100</v>
      </c>
      <c r="O232" s="3" t="s">
        <v>101</v>
      </c>
      <c r="R232" s="8" t="s">
        <v>797</v>
      </c>
    </row>
    <row r="233" spans="1:18" ht="12.75" customHeight="1">
      <c r="A233" s="27">
        <v>224</v>
      </c>
      <c r="B233" s="2">
        <v>38353</v>
      </c>
      <c r="C233" s="3" t="s">
        <v>798</v>
      </c>
      <c r="D233" s="3" t="s">
        <v>799</v>
      </c>
      <c r="E233" s="3" t="s">
        <v>25</v>
      </c>
      <c r="F233" s="3">
        <v>2</v>
      </c>
      <c r="G233" s="3">
        <v>2</v>
      </c>
      <c r="H233" s="3">
        <v>2.5</v>
      </c>
      <c r="I233" s="3">
        <v>6.8</v>
      </c>
      <c r="K233" s="28"/>
      <c r="M233" s="3" t="s">
        <v>31</v>
      </c>
      <c r="N233" s="3" t="s">
        <v>800</v>
      </c>
      <c r="O233" s="3" t="s">
        <v>34</v>
      </c>
      <c r="R233" s="8" t="s">
        <v>801</v>
      </c>
    </row>
    <row r="234" spans="1:18" ht="12.75" customHeight="1">
      <c r="A234" s="27">
        <v>225</v>
      </c>
      <c r="B234" s="2">
        <v>38353</v>
      </c>
      <c r="C234" s="3" t="s">
        <v>802</v>
      </c>
      <c r="D234" s="3" t="s">
        <v>803</v>
      </c>
      <c r="E234" s="3" t="s">
        <v>25</v>
      </c>
      <c r="F234" s="3">
        <v>2</v>
      </c>
      <c r="G234" s="3">
        <v>2</v>
      </c>
      <c r="H234" s="3">
        <v>2.5</v>
      </c>
      <c r="I234" s="3">
        <v>6.7</v>
      </c>
      <c r="K234" s="28"/>
      <c r="M234" s="3" t="s">
        <v>596</v>
      </c>
      <c r="N234" s="3" t="s">
        <v>28</v>
      </c>
      <c r="O234" s="3" t="s">
        <v>27</v>
      </c>
      <c r="R234" s="8" t="s">
        <v>804</v>
      </c>
    </row>
    <row r="235" spans="1:18" ht="12.75" customHeight="1">
      <c r="A235" s="27">
        <v>226</v>
      </c>
      <c r="B235" s="2">
        <v>38353</v>
      </c>
      <c r="C235" s="3" t="s">
        <v>805</v>
      </c>
      <c r="D235" s="3" t="s">
        <v>409</v>
      </c>
      <c r="E235" s="3" t="s">
        <v>39</v>
      </c>
      <c r="F235" s="3">
        <v>3</v>
      </c>
      <c r="G235" s="3">
        <v>3</v>
      </c>
      <c r="H235" s="3">
        <v>2.5</v>
      </c>
      <c r="I235" s="3">
        <v>7.2</v>
      </c>
      <c r="J235" s="4">
        <v>3.75</v>
      </c>
      <c r="K235" s="28"/>
      <c r="M235" s="3" t="s">
        <v>410</v>
      </c>
      <c r="N235" s="3" t="s">
        <v>806</v>
      </c>
      <c r="O235" s="3" t="s">
        <v>81</v>
      </c>
      <c r="P235" s="7" t="s">
        <v>807</v>
      </c>
      <c r="Q235" s="3" t="s">
        <v>93</v>
      </c>
      <c r="R235" s="8" t="s">
        <v>808</v>
      </c>
    </row>
    <row r="236" spans="1:18" ht="12.75" customHeight="1">
      <c r="A236" s="27">
        <v>227</v>
      </c>
      <c r="B236" s="2">
        <v>38353</v>
      </c>
      <c r="C236" s="3" t="s">
        <v>809</v>
      </c>
      <c r="D236" s="3" t="s">
        <v>810</v>
      </c>
      <c r="E236" s="3" t="s">
        <v>39</v>
      </c>
      <c r="F236" s="3">
        <v>2.5</v>
      </c>
      <c r="G236" s="3">
        <v>2.5</v>
      </c>
      <c r="H236" s="3">
        <v>2.5</v>
      </c>
      <c r="I236" s="3">
        <v>6.5</v>
      </c>
      <c r="J236" s="4">
        <v>2.5</v>
      </c>
      <c r="K236" s="28"/>
      <c r="M236" s="3" t="s">
        <v>811</v>
      </c>
      <c r="N236" s="3" t="s">
        <v>585</v>
      </c>
      <c r="O236" s="3" t="s">
        <v>81</v>
      </c>
      <c r="P236" s="7" t="s">
        <v>93</v>
      </c>
      <c r="Q236" s="3" t="s">
        <v>812</v>
      </c>
      <c r="R236" s="8" t="s">
        <v>813</v>
      </c>
    </row>
    <row r="237" spans="1:18" ht="12.75" customHeight="1">
      <c r="A237" s="27">
        <v>228</v>
      </c>
      <c r="B237" s="2">
        <v>38353</v>
      </c>
      <c r="C237" s="3" t="s">
        <v>814</v>
      </c>
      <c r="D237" s="3" t="s">
        <v>815</v>
      </c>
      <c r="E237" s="3" t="s">
        <v>52</v>
      </c>
      <c r="F237" s="3">
        <v>2</v>
      </c>
      <c r="G237" s="3">
        <v>2</v>
      </c>
      <c r="H237" s="3">
        <v>2.5</v>
      </c>
      <c r="I237" s="3">
        <v>6.2</v>
      </c>
      <c r="M237" s="3" t="s">
        <v>27</v>
      </c>
      <c r="N237" s="3" t="s">
        <v>816</v>
      </c>
      <c r="O237" s="3" t="s">
        <v>27</v>
      </c>
      <c r="R237" s="8" t="s">
        <v>817</v>
      </c>
    </row>
    <row r="238" spans="1:18" ht="12.75" customHeight="1">
      <c r="A238" s="27">
        <v>229</v>
      </c>
      <c r="B238" s="2">
        <v>38353</v>
      </c>
      <c r="C238" s="3" t="s">
        <v>745</v>
      </c>
      <c r="D238" s="3" t="s">
        <v>746</v>
      </c>
      <c r="E238" s="3" t="s">
        <v>52</v>
      </c>
      <c r="F238" s="3">
        <v>2</v>
      </c>
      <c r="G238" s="3">
        <v>2</v>
      </c>
      <c r="H238" s="3">
        <v>2</v>
      </c>
      <c r="I238" s="3">
        <v>6.3</v>
      </c>
      <c r="J238" s="4">
        <v>2.93</v>
      </c>
      <c r="M238" s="3" t="s">
        <v>747</v>
      </c>
      <c r="N238" s="3" t="s">
        <v>818</v>
      </c>
      <c r="O238" s="3" t="s">
        <v>49</v>
      </c>
      <c r="P238" s="7" t="s">
        <v>45</v>
      </c>
      <c r="Q238" s="3" t="s">
        <v>437</v>
      </c>
      <c r="R238" s="8" t="s">
        <v>819</v>
      </c>
    </row>
    <row r="239" spans="1:18" ht="12.75" customHeight="1">
      <c r="A239" s="37">
        <v>230</v>
      </c>
      <c r="B239" s="38">
        <v>38385</v>
      </c>
      <c r="C239" s="39" t="s">
        <v>820</v>
      </c>
      <c r="R239" s="40" t="s">
        <v>821</v>
      </c>
    </row>
    <row r="240" spans="1:18" ht="12.75" customHeight="1">
      <c r="A240" s="27">
        <v>231</v>
      </c>
      <c r="B240" s="2">
        <v>38385</v>
      </c>
      <c r="C240" s="3" t="s">
        <v>422</v>
      </c>
      <c r="D240" s="3" t="s">
        <v>422</v>
      </c>
      <c r="E240" s="3" t="s">
        <v>66</v>
      </c>
      <c r="F240" s="3">
        <v>2.5</v>
      </c>
      <c r="G240" s="3">
        <v>2.5</v>
      </c>
      <c r="H240" s="3">
        <v>1.5</v>
      </c>
      <c r="I240" s="3">
        <v>6.4</v>
      </c>
      <c r="M240" s="3" t="s">
        <v>463</v>
      </c>
      <c r="N240" s="3" t="s">
        <v>822</v>
      </c>
      <c r="O240" s="3" t="s">
        <v>425</v>
      </c>
      <c r="R240" s="8" t="s">
        <v>426</v>
      </c>
    </row>
    <row r="241" spans="1:18" ht="12.75" customHeight="1">
      <c r="A241" s="27">
        <v>232</v>
      </c>
      <c r="B241" s="2">
        <v>38385</v>
      </c>
      <c r="C241" s="3" t="s">
        <v>823</v>
      </c>
      <c r="D241" s="3" t="s">
        <v>823</v>
      </c>
      <c r="E241" s="3" t="s">
        <v>39</v>
      </c>
      <c r="F241" s="3">
        <v>3</v>
      </c>
      <c r="G241" s="3">
        <v>3</v>
      </c>
      <c r="H241" s="3">
        <v>2</v>
      </c>
      <c r="I241" s="3">
        <v>7</v>
      </c>
      <c r="M241" s="3" t="s">
        <v>84</v>
      </c>
      <c r="N241" s="3" t="s">
        <v>85</v>
      </c>
      <c r="O241" s="3" t="s">
        <v>437</v>
      </c>
      <c r="R241" s="8" t="s">
        <v>824</v>
      </c>
    </row>
    <row r="242" spans="1:18" ht="12.75" customHeight="1">
      <c r="A242" s="27">
        <v>233</v>
      </c>
      <c r="B242" s="2">
        <v>38385</v>
      </c>
      <c r="C242" s="3" t="s">
        <v>604</v>
      </c>
      <c r="D242" s="3" t="s">
        <v>825</v>
      </c>
      <c r="E242" s="3" t="s">
        <v>52</v>
      </c>
      <c r="F242" s="3">
        <v>2.5</v>
      </c>
      <c r="G242" s="3">
        <v>2.5</v>
      </c>
      <c r="H242" s="3">
        <v>3</v>
      </c>
      <c r="I242" s="3">
        <v>6.5</v>
      </c>
      <c r="M242" s="3" t="s">
        <v>826</v>
      </c>
      <c r="N242" s="3" t="s">
        <v>669</v>
      </c>
      <c r="O242" s="3" t="s">
        <v>596</v>
      </c>
      <c r="R242" s="8" t="s">
        <v>27</v>
      </c>
    </row>
    <row r="243" spans="1:18" ht="12.75" customHeight="1">
      <c r="A243" s="27">
        <v>234</v>
      </c>
      <c r="B243" s="2">
        <v>38385</v>
      </c>
      <c r="C243" s="3" t="s">
        <v>827</v>
      </c>
      <c r="D243" s="3" t="s">
        <v>828</v>
      </c>
      <c r="E243" s="3" t="s">
        <v>52</v>
      </c>
      <c r="F243" s="3">
        <v>1.5</v>
      </c>
      <c r="G243" s="3">
        <v>1.5</v>
      </c>
      <c r="H243" s="3">
        <v>2</v>
      </c>
      <c r="I243" s="3">
        <v>6.2</v>
      </c>
      <c r="M243" s="3" t="s">
        <v>197</v>
      </c>
      <c r="N243" s="3" t="s">
        <v>195</v>
      </c>
      <c r="O243" s="3" t="s">
        <v>244</v>
      </c>
      <c r="R243" s="8" t="s">
        <v>829</v>
      </c>
    </row>
    <row r="244" spans="1:18" ht="12.75" customHeight="1">
      <c r="A244" s="27">
        <v>235</v>
      </c>
      <c r="B244" s="2">
        <v>38385</v>
      </c>
      <c r="C244" s="3" t="s">
        <v>146</v>
      </c>
      <c r="D244" s="3" t="s">
        <v>146</v>
      </c>
      <c r="E244" s="3" t="s">
        <v>52</v>
      </c>
      <c r="F244" s="3">
        <v>2</v>
      </c>
      <c r="G244" s="3">
        <v>2</v>
      </c>
      <c r="H244" s="3">
        <v>3.5</v>
      </c>
      <c r="I244" s="3">
        <v>6</v>
      </c>
      <c r="J244" s="4">
        <v>2.04</v>
      </c>
      <c r="M244" s="3" t="s">
        <v>830</v>
      </c>
      <c r="N244" s="3" t="s">
        <v>831</v>
      </c>
      <c r="O244" s="3" t="s">
        <v>832</v>
      </c>
      <c r="R244" s="8" t="s">
        <v>833</v>
      </c>
    </row>
    <row r="245" spans="1:18" ht="12.75" customHeight="1">
      <c r="A245" s="27">
        <v>236</v>
      </c>
      <c r="B245" s="2">
        <v>38385</v>
      </c>
      <c r="C245" s="3" t="s">
        <v>834</v>
      </c>
      <c r="D245" s="3" t="s">
        <v>835</v>
      </c>
      <c r="E245" s="3" t="s">
        <v>52</v>
      </c>
      <c r="F245" s="3">
        <v>2.5</v>
      </c>
      <c r="G245" s="3">
        <v>2.5</v>
      </c>
      <c r="H245" s="3">
        <v>2.5</v>
      </c>
      <c r="I245" s="3">
        <v>6.4</v>
      </c>
      <c r="J245" s="4">
        <v>2.39</v>
      </c>
      <c r="M245" s="3" t="s">
        <v>826</v>
      </c>
      <c r="N245" s="3" t="s">
        <v>44</v>
      </c>
      <c r="O245" s="3" t="s">
        <v>45</v>
      </c>
      <c r="R245" s="8" t="s">
        <v>836</v>
      </c>
    </row>
    <row r="246" spans="1:18" ht="12.75" customHeight="1">
      <c r="A246" s="27">
        <v>237</v>
      </c>
      <c r="B246" s="2">
        <v>38414</v>
      </c>
      <c r="C246" s="3" t="s">
        <v>837</v>
      </c>
      <c r="D246" s="3" t="s">
        <v>838</v>
      </c>
      <c r="E246" s="3" t="s">
        <v>59</v>
      </c>
      <c r="F246" s="3">
        <v>3</v>
      </c>
      <c r="G246" s="3">
        <v>3</v>
      </c>
      <c r="H246" s="3">
        <v>3.5</v>
      </c>
      <c r="I246" s="3">
        <v>6.5</v>
      </c>
      <c r="M246" s="3" t="s">
        <v>839</v>
      </c>
      <c r="N246" s="3" t="s">
        <v>840</v>
      </c>
      <c r="O246" s="3" t="s">
        <v>596</v>
      </c>
      <c r="R246" s="8" t="s">
        <v>841</v>
      </c>
    </row>
    <row r="247" spans="1:18" ht="12.75" customHeight="1">
      <c r="A247" s="27">
        <v>238</v>
      </c>
      <c r="B247" s="2">
        <v>38414</v>
      </c>
      <c r="C247" s="3" t="s">
        <v>842</v>
      </c>
      <c r="D247" s="3" t="s">
        <v>843</v>
      </c>
      <c r="E247" s="3" t="s">
        <v>59</v>
      </c>
      <c r="F247" s="3">
        <v>2</v>
      </c>
      <c r="G247" s="3">
        <v>2</v>
      </c>
      <c r="H247" s="3">
        <v>2</v>
      </c>
      <c r="I247" s="3">
        <v>7</v>
      </c>
      <c r="M247" s="3" t="s">
        <v>844</v>
      </c>
      <c r="N247" s="3" t="s">
        <v>201</v>
      </c>
      <c r="O247" s="3" t="s">
        <v>202</v>
      </c>
      <c r="R247" s="8" t="s">
        <v>845</v>
      </c>
    </row>
    <row r="248" spans="1:18" ht="12.75" customHeight="1">
      <c r="A248" s="27">
        <v>239</v>
      </c>
      <c r="B248" s="2">
        <v>38414</v>
      </c>
      <c r="C248" s="3" t="s">
        <v>743</v>
      </c>
      <c r="D248" s="3" t="s">
        <v>846</v>
      </c>
      <c r="E248" s="3" t="s">
        <v>25</v>
      </c>
      <c r="F248" s="3">
        <v>1.5</v>
      </c>
      <c r="G248" s="3">
        <v>1.5</v>
      </c>
      <c r="H248" s="3">
        <v>3</v>
      </c>
      <c r="I248" s="3">
        <v>6</v>
      </c>
      <c r="M248" s="3" t="s">
        <v>596</v>
      </c>
      <c r="N248" s="3" t="s">
        <v>847</v>
      </c>
      <c r="O248" s="3" t="s">
        <v>596</v>
      </c>
      <c r="R248" s="8" t="s">
        <v>848</v>
      </c>
    </row>
    <row r="249" spans="1:18" ht="12.75" customHeight="1">
      <c r="A249" s="27">
        <v>240</v>
      </c>
      <c r="B249" s="2">
        <v>38414</v>
      </c>
      <c r="C249" s="3" t="s">
        <v>41</v>
      </c>
      <c r="D249" s="3" t="s">
        <v>849</v>
      </c>
      <c r="E249" s="3" t="s">
        <v>39</v>
      </c>
      <c r="F249" s="3">
        <v>2.5</v>
      </c>
      <c r="G249" s="3">
        <v>2.5</v>
      </c>
      <c r="H249" s="3">
        <v>2.5</v>
      </c>
      <c r="I249" s="3">
        <v>7</v>
      </c>
      <c r="M249" s="3" t="s">
        <v>43</v>
      </c>
      <c r="N249" s="3" t="s">
        <v>849</v>
      </c>
      <c r="O249" s="3" t="s">
        <v>850</v>
      </c>
      <c r="R249" s="8" t="s">
        <v>851</v>
      </c>
    </row>
    <row r="250" spans="1:18" ht="12.75" customHeight="1">
      <c r="A250" s="27">
        <v>241</v>
      </c>
      <c r="B250" s="2">
        <v>38414</v>
      </c>
      <c r="C250" s="3" t="s">
        <v>275</v>
      </c>
      <c r="D250" s="3" t="s">
        <v>110</v>
      </c>
      <c r="E250" s="3" t="s">
        <v>39</v>
      </c>
      <c r="F250" s="3">
        <v>3</v>
      </c>
      <c r="G250" s="3">
        <v>3</v>
      </c>
      <c r="H250" s="3">
        <v>2.5</v>
      </c>
      <c r="I250" s="3">
        <v>7.6</v>
      </c>
      <c r="M250" s="3" t="s">
        <v>53</v>
      </c>
      <c r="N250" s="3" t="s">
        <v>110</v>
      </c>
      <c r="O250" s="3" t="s">
        <v>55</v>
      </c>
      <c r="P250" s="7" t="s">
        <v>111</v>
      </c>
      <c r="Q250" s="3" t="s">
        <v>288</v>
      </c>
      <c r="R250" s="8" t="s">
        <v>852</v>
      </c>
    </row>
    <row r="251" spans="1:18" ht="12.75" customHeight="1">
      <c r="A251" s="27">
        <v>242</v>
      </c>
      <c r="B251" s="2">
        <v>38414</v>
      </c>
      <c r="C251" s="3" t="s">
        <v>853</v>
      </c>
      <c r="D251" s="3" t="s">
        <v>581</v>
      </c>
      <c r="E251" s="3" t="s">
        <v>39</v>
      </c>
      <c r="F251" s="3">
        <v>2.5</v>
      </c>
      <c r="G251" s="3">
        <v>2.5</v>
      </c>
      <c r="H251" s="3">
        <v>2</v>
      </c>
      <c r="I251" s="3">
        <v>6.8</v>
      </c>
      <c r="M251" s="3" t="s">
        <v>403</v>
      </c>
      <c r="N251" s="3" t="s">
        <v>324</v>
      </c>
      <c r="O251" s="3" t="s">
        <v>81</v>
      </c>
      <c r="R251" s="8" t="s">
        <v>854</v>
      </c>
    </row>
    <row r="252" spans="1:18" ht="12.75" customHeight="1">
      <c r="A252" s="27">
        <v>243</v>
      </c>
      <c r="B252" s="2">
        <v>38414</v>
      </c>
      <c r="C252" s="3" t="s">
        <v>855</v>
      </c>
      <c r="D252" s="3" t="s">
        <v>856</v>
      </c>
      <c r="E252" s="3" t="s">
        <v>39</v>
      </c>
      <c r="F252" s="3" t="s">
        <v>596</v>
      </c>
      <c r="G252" s="3" t="s">
        <v>596</v>
      </c>
      <c r="H252" s="3" t="s">
        <v>596</v>
      </c>
      <c r="I252" s="3" t="s">
        <v>857</v>
      </c>
      <c r="M252" s="3" t="s">
        <v>858</v>
      </c>
      <c r="N252" s="3" t="s">
        <v>859</v>
      </c>
      <c r="O252" s="3" t="s">
        <v>734</v>
      </c>
      <c r="R252" s="8" t="s">
        <v>860</v>
      </c>
    </row>
    <row r="253" spans="1:18" ht="12.75" customHeight="1">
      <c r="A253" s="27">
        <v>244</v>
      </c>
      <c r="B253" s="2">
        <v>38414</v>
      </c>
      <c r="C253" s="3" t="s">
        <v>536</v>
      </c>
      <c r="D253" s="3" t="s">
        <v>67</v>
      </c>
      <c r="E253" s="3" t="s">
        <v>66</v>
      </c>
      <c r="F253" s="3">
        <v>3</v>
      </c>
      <c r="G253" s="3">
        <v>3</v>
      </c>
      <c r="H253" s="3">
        <v>3</v>
      </c>
      <c r="I253" s="3">
        <v>7</v>
      </c>
      <c r="K253" s="28"/>
      <c r="M253" s="3" t="s">
        <v>537</v>
      </c>
      <c r="N253" s="3" t="s">
        <v>67</v>
      </c>
      <c r="O253" s="3" t="s">
        <v>596</v>
      </c>
      <c r="R253" s="8" t="s">
        <v>861</v>
      </c>
    </row>
    <row r="254" spans="1:18" ht="12.75" customHeight="1">
      <c r="A254" s="27">
        <v>245</v>
      </c>
      <c r="B254" s="2">
        <v>38477</v>
      </c>
      <c r="C254" s="3" t="s">
        <v>124</v>
      </c>
      <c r="D254" s="3" t="s">
        <v>125</v>
      </c>
      <c r="E254" s="3" t="s">
        <v>39</v>
      </c>
      <c r="F254" s="3">
        <v>3</v>
      </c>
      <c r="G254" s="3">
        <v>3</v>
      </c>
      <c r="H254" s="3">
        <v>2.5</v>
      </c>
      <c r="I254" s="3">
        <v>6.5</v>
      </c>
      <c r="J254" s="4">
        <v>3.75</v>
      </c>
      <c r="K254" s="28">
        <v>2.5</v>
      </c>
      <c r="L254" s="6" t="s">
        <v>42</v>
      </c>
      <c r="M254" s="3" t="s">
        <v>126</v>
      </c>
      <c r="N254" s="3" t="s">
        <v>125</v>
      </c>
      <c r="O254" s="3" t="s">
        <v>93</v>
      </c>
      <c r="P254" s="7" t="s">
        <v>127</v>
      </c>
      <c r="R254" s="8" t="s">
        <v>862</v>
      </c>
    </row>
    <row r="255" spans="1:18" ht="12.75" customHeight="1">
      <c r="A255" s="27">
        <v>246</v>
      </c>
      <c r="B255" s="2">
        <v>38446</v>
      </c>
      <c r="C255" s="3" t="s">
        <v>863</v>
      </c>
      <c r="D255" s="3" t="s">
        <v>863</v>
      </c>
      <c r="E255" s="3" t="s">
        <v>52</v>
      </c>
      <c r="F255" s="3">
        <v>3</v>
      </c>
      <c r="G255" s="3">
        <v>3</v>
      </c>
      <c r="H255" s="3">
        <v>2.5</v>
      </c>
      <c r="I255" s="3">
        <v>7</v>
      </c>
      <c r="M255" s="3" t="s">
        <v>371</v>
      </c>
      <c r="N255" s="3" t="s">
        <v>864</v>
      </c>
      <c r="O255" s="3" t="s">
        <v>49</v>
      </c>
      <c r="P255" s="7" t="s">
        <v>373</v>
      </c>
      <c r="R255" s="8" t="s">
        <v>865</v>
      </c>
    </row>
    <row r="256" spans="1:18" ht="12.75" customHeight="1">
      <c r="A256" s="27">
        <v>247</v>
      </c>
      <c r="B256" s="2">
        <v>38446</v>
      </c>
      <c r="C256" s="3" t="s">
        <v>866</v>
      </c>
      <c r="D256" s="3" t="s">
        <v>867</v>
      </c>
      <c r="E256" s="3" t="s">
        <v>52</v>
      </c>
      <c r="F256" s="3">
        <v>3</v>
      </c>
      <c r="G256" s="3">
        <v>3</v>
      </c>
      <c r="H256" s="3">
        <v>2.5</v>
      </c>
      <c r="I256" s="3">
        <v>7.2</v>
      </c>
      <c r="J256" s="4">
        <v>1.59</v>
      </c>
      <c r="M256" s="3" t="s">
        <v>867</v>
      </c>
      <c r="N256" s="3" t="s">
        <v>818</v>
      </c>
      <c r="O256" s="3" t="s">
        <v>868</v>
      </c>
      <c r="P256" s="7" t="s">
        <v>446</v>
      </c>
      <c r="R256" s="8" t="s">
        <v>666</v>
      </c>
    </row>
    <row r="257" spans="1:18" ht="12.75" customHeight="1">
      <c r="A257" s="27">
        <v>248</v>
      </c>
      <c r="B257" s="2">
        <v>38446</v>
      </c>
      <c r="C257" s="3" t="s">
        <v>869</v>
      </c>
      <c r="D257" s="3" t="s">
        <v>870</v>
      </c>
      <c r="E257" s="3" t="s">
        <v>39</v>
      </c>
      <c r="F257" s="3">
        <v>3.5</v>
      </c>
      <c r="G257" s="3">
        <v>3.5</v>
      </c>
      <c r="H257" s="3">
        <v>2.5</v>
      </c>
      <c r="I257" s="3">
        <v>8</v>
      </c>
      <c r="J257" s="4">
        <v>7.29</v>
      </c>
      <c r="M257" s="3" t="s">
        <v>423</v>
      </c>
      <c r="N257" s="3" t="s">
        <v>818</v>
      </c>
      <c r="O257" s="3" t="s">
        <v>871</v>
      </c>
      <c r="P257" s="7" t="s">
        <v>734</v>
      </c>
      <c r="R257" s="8" t="s">
        <v>872</v>
      </c>
    </row>
    <row r="258" spans="1:18" ht="12.75" customHeight="1">
      <c r="A258" s="27">
        <v>249</v>
      </c>
      <c r="B258" s="2">
        <v>38446</v>
      </c>
      <c r="C258" s="3" t="s">
        <v>455</v>
      </c>
      <c r="D258" s="3" t="s">
        <v>94</v>
      </c>
      <c r="E258" s="3" t="s">
        <v>52</v>
      </c>
      <c r="F258" s="3">
        <v>2.5</v>
      </c>
      <c r="G258" s="3">
        <v>2.5</v>
      </c>
      <c r="H258" s="3">
        <v>2.5</v>
      </c>
      <c r="I258" s="3">
        <v>6.9</v>
      </c>
      <c r="J258" s="4">
        <v>1.65</v>
      </c>
      <c r="M258" s="3" t="s">
        <v>38</v>
      </c>
      <c r="N258" s="3" t="s">
        <v>38</v>
      </c>
      <c r="O258" s="3" t="s">
        <v>81</v>
      </c>
      <c r="P258" s="7" t="s">
        <v>93</v>
      </c>
      <c r="R258" s="8" t="s">
        <v>873</v>
      </c>
    </row>
    <row r="259" spans="1:18" ht="12.75" customHeight="1">
      <c r="A259" s="27">
        <v>250</v>
      </c>
      <c r="B259" s="2">
        <v>38446</v>
      </c>
      <c r="C259" s="3" t="s">
        <v>874</v>
      </c>
      <c r="D259" s="3" t="s">
        <v>875</v>
      </c>
      <c r="E259" s="3" t="s">
        <v>39</v>
      </c>
      <c r="F259" s="3">
        <v>2.5</v>
      </c>
      <c r="G259" s="3">
        <v>2.5</v>
      </c>
      <c r="H259" s="3">
        <v>2.5</v>
      </c>
      <c r="I259" s="3">
        <v>7</v>
      </c>
      <c r="M259" s="3" t="s">
        <v>716</v>
      </c>
      <c r="N259" s="3" t="s">
        <v>875</v>
      </c>
      <c r="O259" s="3" t="s">
        <v>437</v>
      </c>
      <c r="R259" s="8" t="s">
        <v>876</v>
      </c>
    </row>
    <row r="260" spans="1:18" ht="12.75" customHeight="1">
      <c r="A260" s="27">
        <v>251</v>
      </c>
      <c r="B260" s="2">
        <v>38477</v>
      </c>
      <c r="C260" s="3" t="s">
        <v>183</v>
      </c>
      <c r="D260" s="3" t="s">
        <v>877</v>
      </c>
      <c r="E260" s="3" t="s">
        <v>184</v>
      </c>
      <c r="F260" s="3">
        <v>3</v>
      </c>
      <c r="G260" s="3">
        <v>3</v>
      </c>
      <c r="H260" s="3">
        <v>2</v>
      </c>
      <c r="I260" s="3">
        <v>6.8</v>
      </c>
      <c r="J260" s="4">
        <v>2.95</v>
      </c>
      <c r="M260" s="3" t="s">
        <v>186</v>
      </c>
      <c r="N260" s="3" t="s">
        <v>878</v>
      </c>
      <c r="O260" s="3" t="s">
        <v>187</v>
      </c>
      <c r="R260" s="8" t="s">
        <v>879</v>
      </c>
    </row>
    <row r="261" spans="1:18" ht="12.75" customHeight="1">
      <c r="A261" s="27">
        <v>252</v>
      </c>
      <c r="B261" s="2">
        <v>38477</v>
      </c>
      <c r="C261" s="3" t="s">
        <v>183</v>
      </c>
      <c r="D261" s="3" t="s">
        <v>880</v>
      </c>
      <c r="E261" s="3" t="s">
        <v>66</v>
      </c>
      <c r="F261" s="3">
        <v>4</v>
      </c>
      <c r="G261" s="3">
        <v>4</v>
      </c>
      <c r="H261" s="3">
        <v>1</v>
      </c>
      <c r="I261" s="3">
        <v>6.2</v>
      </c>
      <c r="J261" s="4">
        <v>4.75</v>
      </c>
      <c r="M261" s="3" t="s">
        <v>186</v>
      </c>
      <c r="N261" s="3" t="s">
        <v>881</v>
      </c>
      <c r="O261" s="3" t="s">
        <v>882</v>
      </c>
      <c r="R261" s="8" t="s">
        <v>883</v>
      </c>
    </row>
    <row r="262" spans="1:18" ht="12.75" customHeight="1">
      <c r="A262" s="27">
        <v>253</v>
      </c>
      <c r="B262" s="2">
        <v>38477</v>
      </c>
      <c r="C262" s="3" t="s">
        <v>41</v>
      </c>
      <c r="D262" s="3" t="s">
        <v>295</v>
      </c>
      <c r="E262" s="3" t="s">
        <v>59</v>
      </c>
      <c r="F262" s="3">
        <v>3</v>
      </c>
      <c r="G262" s="3">
        <v>3</v>
      </c>
      <c r="H262" s="3">
        <v>2.5</v>
      </c>
      <c r="I262" s="3">
        <v>8</v>
      </c>
      <c r="M262" s="3" t="s">
        <v>43</v>
      </c>
      <c r="N262" s="3" t="s">
        <v>295</v>
      </c>
      <c r="O262" s="3" t="s">
        <v>296</v>
      </c>
      <c r="R262" s="8" t="s">
        <v>884</v>
      </c>
    </row>
    <row r="263" spans="1:18" ht="12.75" customHeight="1">
      <c r="A263" s="27">
        <v>254</v>
      </c>
      <c r="B263" s="2">
        <v>38509</v>
      </c>
      <c r="C263" s="3" t="s">
        <v>663</v>
      </c>
      <c r="D263" s="3" t="s">
        <v>663</v>
      </c>
      <c r="E263" s="3" t="s">
        <v>95</v>
      </c>
      <c r="F263" s="3">
        <v>2.5</v>
      </c>
      <c r="G263" s="3">
        <v>2.5</v>
      </c>
      <c r="H263" s="3">
        <v>2.5</v>
      </c>
      <c r="I263" s="3">
        <v>6.7</v>
      </c>
      <c r="J263" s="4">
        <v>2.07</v>
      </c>
      <c r="M263" s="3" t="s">
        <v>664</v>
      </c>
      <c r="N263" s="3" t="s">
        <v>528</v>
      </c>
      <c r="O263" s="3" t="s">
        <v>538</v>
      </c>
      <c r="P263" s="7" t="s">
        <v>382</v>
      </c>
      <c r="Q263" s="3" t="s">
        <v>665</v>
      </c>
      <c r="R263" s="8" t="s">
        <v>885</v>
      </c>
    </row>
    <row r="264" spans="1:18" ht="12.75" customHeight="1">
      <c r="A264" s="27">
        <v>255</v>
      </c>
      <c r="B264" s="2">
        <v>38509</v>
      </c>
      <c r="C264" s="3" t="s">
        <v>886</v>
      </c>
      <c r="D264" s="3" t="s">
        <v>887</v>
      </c>
      <c r="E264" s="3" t="s">
        <v>184</v>
      </c>
      <c r="F264" s="3">
        <v>3</v>
      </c>
      <c r="G264" s="3">
        <v>3</v>
      </c>
      <c r="H264" s="3">
        <v>2</v>
      </c>
      <c r="I264" s="3">
        <v>7</v>
      </c>
      <c r="M264" s="3" t="s">
        <v>362</v>
      </c>
      <c r="N264" s="3" t="s">
        <v>362</v>
      </c>
      <c r="O264" s="3" t="s">
        <v>187</v>
      </c>
      <c r="R264" s="8" t="s">
        <v>888</v>
      </c>
    </row>
    <row r="265" spans="1:18" ht="12.75" customHeight="1">
      <c r="A265" s="27">
        <v>256</v>
      </c>
      <c r="B265" s="2">
        <v>38509</v>
      </c>
      <c r="C265" s="3" t="s">
        <v>442</v>
      </c>
      <c r="D265" s="3" t="s">
        <v>889</v>
      </c>
      <c r="E265" s="3" t="s">
        <v>52</v>
      </c>
      <c r="F265" s="3">
        <v>2</v>
      </c>
      <c r="G265" s="3">
        <v>2</v>
      </c>
      <c r="H265" s="3">
        <v>3</v>
      </c>
      <c r="I265" s="3">
        <v>6</v>
      </c>
      <c r="J265" s="4">
        <v>1.89</v>
      </c>
      <c r="M265" s="3" t="s">
        <v>890</v>
      </c>
      <c r="N265" s="3" t="s">
        <v>263</v>
      </c>
      <c r="O265" s="3" t="s">
        <v>264</v>
      </c>
      <c r="R265" s="8" t="s">
        <v>891</v>
      </c>
    </row>
    <row r="266" spans="1:18" ht="12.75" customHeight="1">
      <c r="A266" s="27">
        <v>257</v>
      </c>
      <c r="B266" s="2">
        <v>38509</v>
      </c>
      <c r="C266" s="3" t="s">
        <v>442</v>
      </c>
      <c r="D266" s="3" t="s">
        <v>889</v>
      </c>
      <c r="E266" s="3" t="s">
        <v>52</v>
      </c>
      <c r="F266" s="3">
        <v>3</v>
      </c>
      <c r="G266" s="3">
        <v>3</v>
      </c>
      <c r="H266" s="3">
        <v>2.5</v>
      </c>
      <c r="I266" s="3">
        <v>7.3</v>
      </c>
      <c r="J266" s="4">
        <v>1.89</v>
      </c>
      <c r="K266" s="28"/>
      <c r="M266" s="3" t="s">
        <v>892</v>
      </c>
      <c r="N266" s="3" t="s">
        <v>818</v>
      </c>
      <c r="O266" s="3" t="s">
        <v>868</v>
      </c>
      <c r="P266" s="7" t="s">
        <v>446</v>
      </c>
      <c r="R266" s="8" t="s">
        <v>893</v>
      </c>
    </row>
    <row r="267" spans="1:18" ht="12.75" customHeight="1">
      <c r="A267" s="27">
        <v>258</v>
      </c>
      <c r="B267" s="2">
        <v>38509</v>
      </c>
      <c r="C267" s="3" t="s">
        <v>335</v>
      </c>
      <c r="D267" s="3" t="s">
        <v>335</v>
      </c>
      <c r="E267" s="3" t="s">
        <v>25</v>
      </c>
      <c r="F267" s="3">
        <v>2.5</v>
      </c>
      <c r="G267" s="3">
        <v>2.5</v>
      </c>
      <c r="H267" s="3">
        <v>2.5</v>
      </c>
      <c r="I267" s="3">
        <v>7.2</v>
      </c>
      <c r="K267" s="28"/>
      <c r="M267" s="3" t="s">
        <v>894</v>
      </c>
      <c r="N267" s="3" t="s">
        <v>338</v>
      </c>
      <c r="O267" s="3" t="s">
        <v>29</v>
      </c>
      <c r="P267" s="7" t="s">
        <v>75</v>
      </c>
      <c r="R267" s="8" t="s">
        <v>895</v>
      </c>
    </row>
    <row r="268" spans="1:18" ht="12.75" customHeight="1">
      <c r="A268" s="27">
        <v>259</v>
      </c>
      <c r="B268" s="2">
        <v>38540</v>
      </c>
      <c r="C268" s="3" t="s">
        <v>23</v>
      </c>
      <c r="D268" s="3" t="s">
        <v>896</v>
      </c>
      <c r="E268" s="3" t="s">
        <v>59</v>
      </c>
      <c r="F268" s="3">
        <v>3</v>
      </c>
      <c r="G268" s="3">
        <v>3</v>
      </c>
      <c r="H268" s="3">
        <v>2.5</v>
      </c>
      <c r="I268" s="3">
        <v>8.2</v>
      </c>
      <c r="M268" s="3" t="s">
        <v>87</v>
      </c>
      <c r="N268" s="3" t="s">
        <v>62</v>
      </c>
      <c r="O268" s="3" t="s">
        <v>665</v>
      </c>
      <c r="R268" s="8" t="s">
        <v>438</v>
      </c>
    </row>
    <row r="269" spans="1:18" ht="12.75" customHeight="1">
      <c r="A269" s="27">
        <v>260</v>
      </c>
      <c r="B269" s="2">
        <v>38540</v>
      </c>
      <c r="C269" s="3" t="s">
        <v>897</v>
      </c>
      <c r="D269" s="3" t="s">
        <v>898</v>
      </c>
      <c r="E269" s="3" t="s">
        <v>66</v>
      </c>
      <c r="F269" s="3">
        <v>2.5</v>
      </c>
      <c r="G269" s="3">
        <v>2.5</v>
      </c>
      <c r="H269" s="3">
        <v>2.5</v>
      </c>
      <c r="I269" s="3">
        <v>6.5</v>
      </c>
      <c r="M269" s="3" t="s">
        <v>87</v>
      </c>
      <c r="N269" s="3" t="s">
        <v>899</v>
      </c>
      <c r="O269" s="3" t="s">
        <v>900</v>
      </c>
      <c r="R269" s="8" t="s">
        <v>901</v>
      </c>
    </row>
    <row r="270" spans="1:18" ht="12.75" customHeight="1">
      <c r="A270" s="27">
        <v>261</v>
      </c>
      <c r="B270" s="2">
        <v>38540</v>
      </c>
      <c r="C270" s="3" t="s">
        <v>727</v>
      </c>
      <c r="D270" s="3" t="s">
        <v>728</v>
      </c>
      <c r="E270" s="3" t="s">
        <v>52</v>
      </c>
      <c r="F270" s="3">
        <v>1.5</v>
      </c>
      <c r="G270" s="3">
        <v>1.5</v>
      </c>
      <c r="H270" s="3">
        <v>3</v>
      </c>
      <c r="I270" s="3">
        <v>5.5</v>
      </c>
      <c r="J270" s="4">
        <v>2.07</v>
      </c>
      <c r="M270" s="3" t="s">
        <v>343</v>
      </c>
      <c r="N270" s="3" t="s">
        <v>343</v>
      </c>
      <c r="O270" s="3" t="s">
        <v>328</v>
      </c>
      <c r="R270" s="8" t="s">
        <v>902</v>
      </c>
    </row>
    <row r="271" spans="1:18" ht="12.75" customHeight="1">
      <c r="A271" s="27">
        <v>262</v>
      </c>
      <c r="B271" s="2">
        <v>38540</v>
      </c>
      <c r="C271" s="3" t="s">
        <v>667</v>
      </c>
      <c r="D271" s="3" t="s">
        <v>728</v>
      </c>
      <c r="E271" s="3" t="s">
        <v>95</v>
      </c>
      <c r="F271" s="3" t="s">
        <v>287</v>
      </c>
      <c r="G271" s="3" t="s">
        <v>287</v>
      </c>
      <c r="H271" s="3" t="s">
        <v>287</v>
      </c>
      <c r="I271" s="3" t="s">
        <v>287</v>
      </c>
      <c r="K271" s="28"/>
      <c r="M271" s="3" t="s">
        <v>423</v>
      </c>
      <c r="N271" s="3" t="s">
        <v>903</v>
      </c>
      <c r="O271" s="3" t="s">
        <v>904</v>
      </c>
      <c r="P271" s="7" t="s">
        <v>905</v>
      </c>
      <c r="R271" s="40" t="s">
        <v>906</v>
      </c>
    </row>
    <row r="272" spans="1:18" ht="12.75" customHeight="1">
      <c r="A272" s="27">
        <v>263</v>
      </c>
      <c r="B272" s="2">
        <v>38540</v>
      </c>
      <c r="C272" s="3" t="s">
        <v>907</v>
      </c>
      <c r="D272" s="3" t="s">
        <v>908</v>
      </c>
      <c r="E272" s="3" t="s">
        <v>168</v>
      </c>
      <c r="F272" s="3">
        <v>1.5</v>
      </c>
      <c r="G272" s="3">
        <v>1.5</v>
      </c>
      <c r="H272" s="3">
        <v>3</v>
      </c>
      <c r="I272" s="3">
        <v>5.5</v>
      </c>
      <c r="J272" s="4" t="s">
        <v>287</v>
      </c>
      <c r="M272" s="3" t="s">
        <v>826</v>
      </c>
      <c r="N272" s="3" t="s">
        <v>909</v>
      </c>
      <c r="O272" s="3" t="s">
        <v>287</v>
      </c>
      <c r="R272" s="8" t="s">
        <v>910</v>
      </c>
    </row>
    <row r="273" spans="1:18" ht="12.75" customHeight="1">
      <c r="A273" s="27">
        <v>264</v>
      </c>
      <c r="B273" s="2">
        <v>38540</v>
      </c>
      <c r="C273" s="3" t="s">
        <v>911</v>
      </c>
      <c r="D273" s="3" t="s">
        <v>912</v>
      </c>
      <c r="E273" s="3" t="s">
        <v>39</v>
      </c>
      <c r="F273" s="3">
        <v>2</v>
      </c>
      <c r="G273" s="3">
        <v>2</v>
      </c>
      <c r="H273" s="3">
        <v>2</v>
      </c>
      <c r="I273" s="3">
        <v>5</v>
      </c>
      <c r="J273" s="4">
        <v>2.6</v>
      </c>
      <c r="M273" s="3" t="s">
        <v>913</v>
      </c>
      <c r="N273" s="3" t="s">
        <v>324</v>
      </c>
      <c r="O273" s="3" t="s">
        <v>93</v>
      </c>
      <c r="P273" s="7" t="s">
        <v>81</v>
      </c>
      <c r="R273" s="8" t="s">
        <v>914</v>
      </c>
    </row>
    <row r="274" spans="1:18" ht="12.75" customHeight="1">
      <c r="A274" s="27">
        <v>265</v>
      </c>
      <c r="B274" s="2">
        <v>38572</v>
      </c>
      <c r="C274" s="3" t="s">
        <v>915</v>
      </c>
      <c r="D274" s="3" t="s">
        <v>916</v>
      </c>
      <c r="E274" s="3" t="s">
        <v>52</v>
      </c>
      <c r="F274" s="3">
        <v>2</v>
      </c>
      <c r="G274" s="3">
        <v>2</v>
      </c>
      <c r="H274" s="3">
        <v>3</v>
      </c>
      <c r="I274" s="3">
        <v>6</v>
      </c>
      <c r="J274" s="4">
        <v>2.15</v>
      </c>
      <c r="M274" s="3" t="s">
        <v>423</v>
      </c>
      <c r="N274" s="3" t="s">
        <v>917</v>
      </c>
      <c r="O274" s="3" t="s">
        <v>871</v>
      </c>
      <c r="R274" s="8" t="s">
        <v>918</v>
      </c>
    </row>
    <row r="275" spans="1:18" ht="12.75" customHeight="1">
      <c r="A275" s="27">
        <v>266</v>
      </c>
      <c r="B275" s="2">
        <v>38572</v>
      </c>
      <c r="C275" s="3" t="s">
        <v>837</v>
      </c>
      <c r="D275" s="3" t="s">
        <v>838</v>
      </c>
      <c r="E275" s="3" t="s">
        <v>66</v>
      </c>
      <c r="F275" s="3">
        <v>2.5</v>
      </c>
      <c r="G275" s="3">
        <v>2.5</v>
      </c>
      <c r="H275" s="3">
        <v>2.5</v>
      </c>
      <c r="I275" s="3">
        <v>6.6</v>
      </c>
      <c r="J275" s="4" t="s">
        <v>287</v>
      </c>
      <c r="M275" s="3" t="s">
        <v>919</v>
      </c>
      <c r="N275" s="3" t="s">
        <v>920</v>
      </c>
      <c r="O275" s="3" t="s">
        <v>287</v>
      </c>
      <c r="R275" s="8" t="s">
        <v>921</v>
      </c>
    </row>
    <row r="276" spans="1:18" ht="12.75" customHeight="1">
      <c r="A276" s="27">
        <v>267</v>
      </c>
      <c r="B276" s="2">
        <v>38572</v>
      </c>
      <c r="C276" s="3" t="s">
        <v>719</v>
      </c>
      <c r="D276" s="3" t="s">
        <v>922</v>
      </c>
      <c r="E276" s="3" t="s">
        <v>95</v>
      </c>
      <c r="F276" s="3">
        <v>2</v>
      </c>
      <c r="G276" s="3">
        <v>2</v>
      </c>
      <c r="H276" s="3">
        <v>2.5</v>
      </c>
      <c r="I276" s="3">
        <v>6.6</v>
      </c>
      <c r="J276" s="4">
        <v>10</v>
      </c>
      <c r="L276" s="6" t="s">
        <v>196</v>
      </c>
      <c r="M276" s="3" t="s">
        <v>53</v>
      </c>
      <c r="N276" s="3" t="s">
        <v>503</v>
      </c>
      <c r="O276" s="3" t="s">
        <v>75</v>
      </c>
      <c r="R276" s="8" t="s">
        <v>923</v>
      </c>
    </row>
    <row r="277" spans="1:18" ht="12.75" customHeight="1">
      <c r="A277" s="27">
        <v>268</v>
      </c>
      <c r="B277" s="2">
        <v>38572</v>
      </c>
      <c r="C277" s="3" t="s">
        <v>924</v>
      </c>
      <c r="D277" s="3" t="s">
        <v>925</v>
      </c>
      <c r="E277" s="3" t="s">
        <v>95</v>
      </c>
      <c r="F277" s="3">
        <v>2</v>
      </c>
      <c r="G277" s="3">
        <v>2</v>
      </c>
      <c r="H277" s="3">
        <v>2</v>
      </c>
      <c r="I277" s="3">
        <v>7</v>
      </c>
      <c r="J277" s="4" t="s">
        <v>287</v>
      </c>
      <c r="M277" s="3" t="s">
        <v>27</v>
      </c>
      <c r="N277" s="3" t="s">
        <v>926</v>
      </c>
      <c r="O277" s="3" t="s">
        <v>927</v>
      </c>
      <c r="R277" s="8" t="s">
        <v>928</v>
      </c>
    </row>
    <row r="278" spans="1:18" ht="12.75" customHeight="1">
      <c r="A278" s="27">
        <v>269</v>
      </c>
      <c r="B278" s="2">
        <v>38572</v>
      </c>
      <c r="C278" s="3" t="s">
        <v>183</v>
      </c>
      <c r="D278" s="3" t="s">
        <v>183</v>
      </c>
      <c r="E278" s="3" t="s">
        <v>184</v>
      </c>
      <c r="F278" s="3">
        <v>3.5</v>
      </c>
      <c r="G278" s="3">
        <v>3.5</v>
      </c>
      <c r="H278" s="3">
        <v>2</v>
      </c>
      <c r="I278" s="3">
        <v>7</v>
      </c>
      <c r="M278" s="3" t="s">
        <v>186</v>
      </c>
      <c r="N278" s="3" t="s">
        <v>362</v>
      </c>
      <c r="O278" s="3" t="s">
        <v>187</v>
      </c>
      <c r="R278" s="8" t="s">
        <v>929</v>
      </c>
    </row>
    <row r="279" spans="1:18" ht="12.75" customHeight="1">
      <c r="A279" s="27">
        <v>270</v>
      </c>
      <c r="B279" s="2">
        <v>38572</v>
      </c>
      <c r="C279" s="3" t="s">
        <v>930</v>
      </c>
      <c r="D279" s="3" t="s">
        <v>931</v>
      </c>
      <c r="E279" s="3" t="s">
        <v>95</v>
      </c>
      <c r="F279" s="3">
        <v>3</v>
      </c>
      <c r="G279" s="3">
        <v>3</v>
      </c>
      <c r="H279" s="3">
        <v>2.5</v>
      </c>
      <c r="I279" s="3">
        <v>7.2</v>
      </c>
      <c r="J279" s="4" t="s">
        <v>287</v>
      </c>
      <c r="M279" s="3" t="s">
        <v>932</v>
      </c>
      <c r="N279" s="3" t="s">
        <v>201</v>
      </c>
      <c r="O279" s="3" t="s">
        <v>202</v>
      </c>
      <c r="R279" s="8" t="s">
        <v>933</v>
      </c>
    </row>
    <row r="280" spans="1:18" ht="12.75" customHeight="1">
      <c r="A280" s="27">
        <v>271</v>
      </c>
      <c r="B280" s="2">
        <v>38604</v>
      </c>
      <c r="C280" s="3" t="s">
        <v>934</v>
      </c>
      <c r="D280" s="3" t="s">
        <v>526</v>
      </c>
      <c r="E280" s="3" t="s">
        <v>52</v>
      </c>
      <c r="F280" s="3">
        <v>2.5</v>
      </c>
      <c r="G280" s="3">
        <v>2.5</v>
      </c>
      <c r="H280" s="3">
        <v>2.5</v>
      </c>
      <c r="I280" s="3">
        <v>6.5</v>
      </c>
      <c r="J280" s="4">
        <v>1.4</v>
      </c>
      <c r="M280" s="3" t="s">
        <v>527</v>
      </c>
      <c r="N280" s="3" t="s">
        <v>818</v>
      </c>
      <c r="O280" s="3" t="s">
        <v>935</v>
      </c>
      <c r="P280" s="7" t="s">
        <v>936</v>
      </c>
      <c r="R280" s="8" t="s">
        <v>937</v>
      </c>
    </row>
    <row r="281" spans="1:19" ht="12.75" customHeight="1">
      <c r="A281" s="27">
        <v>272</v>
      </c>
      <c r="B281" s="2">
        <v>38604</v>
      </c>
      <c r="C281" s="3" t="s">
        <v>633</v>
      </c>
      <c r="D281" s="3" t="s">
        <v>938</v>
      </c>
      <c r="E281" s="3" t="s">
        <v>95</v>
      </c>
      <c r="F281" s="3">
        <v>2.5</v>
      </c>
      <c r="G281" s="3">
        <v>2.5</v>
      </c>
      <c r="H281" s="3">
        <v>3</v>
      </c>
      <c r="I281" s="3">
        <v>6.8</v>
      </c>
      <c r="J281" s="4">
        <v>4</v>
      </c>
      <c r="M281" s="3" t="s">
        <v>939</v>
      </c>
      <c r="N281" s="3" t="s">
        <v>940</v>
      </c>
      <c r="O281" s="3" t="s">
        <v>941</v>
      </c>
      <c r="R281" s="8" t="s">
        <v>942</v>
      </c>
      <c r="S281"/>
    </row>
    <row r="282" spans="1:19" ht="12.75" customHeight="1">
      <c r="A282" s="27">
        <v>273</v>
      </c>
      <c r="B282" s="2">
        <v>38604</v>
      </c>
      <c r="C282" s="3" t="s">
        <v>943</v>
      </c>
      <c r="D282" s="3" t="s">
        <v>944</v>
      </c>
      <c r="E282" s="3" t="s">
        <v>184</v>
      </c>
      <c r="F282" s="3">
        <v>3.5</v>
      </c>
      <c r="G282" s="3">
        <v>3.5</v>
      </c>
      <c r="H282" s="3">
        <v>2</v>
      </c>
      <c r="I282" s="3">
        <v>7.5</v>
      </c>
      <c r="J282" s="4">
        <v>4.48</v>
      </c>
      <c r="M282" s="3" t="s">
        <v>945</v>
      </c>
      <c r="N282" s="3" t="s">
        <v>946</v>
      </c>
      <c r="O282" s="3" t="s">
        <v>947</v>
      </c>
      <c r="P282" s="7" t="s">
        <v>948</v>
      </c>
      <c r="Q282" s="3" t="s">
        <v>905</v>
      </c>
      <c r="R282" s="8" t="s">
        <v>666</v>
      </c>
      <c r="S282"/>
    </row>
    <row r="283" spans="1:19" ht="12.75" customHeight="1">
      <c r="A283" s="27">
        <v>274</v>
      </c>
      <c r="B283" s="2">
        <v>38604</v>
      </c>
      <c r="C283" s="3" t="s">
        <v>949</v>
      </c>
      <c r="D283" s="3" t="s">
        <v>950</v>
      </c>
      <c r="E283" s="3" t="s">
        <v>52</v>
      </c>
      <c r="F283" s="3">
        <v>2.5</v>
      </c>
      <c r="G283" s="3">
        <v>2.5</v>
      </c>
      <c r="H283" s="3">
        <v>2.5</v>
      </c>
      <c r="I283" s="3">
        <v>7</v>
      </c>
      <c r="J283" s="4">
        <v>2.35</v>
      </c>
      <c r="M283" s="3" t="s">
        <v>950</v>
      </c>
      <c r="N283" s="3" t="s">
        <v>950</v>
      </c>
      <c r="O283" s="3" t="s">
        <v>198</v>
      </c>
      <c r="P283" s="7" t="s">
        <v>328</v>
      </c>
      <c r="R283" s="8" t="s">
        <v>951</v>
      </c>
      <c r="S283"/>
    </row>
    <row r="284" spans="1:19" ht="12.75" customHeight="1">
      <c r="A284" s="27">
        <v>275</v>
      </c>
      <c r="B284" s="2">
        <v>38604</v>
      </c>
      <c r="C284" s="3" t="s">
        <v>513</v>
      </c>
      <c r="D284" s="3" t="s">
        <v>952</v>
      </c>
      <c r="E284" s="3" t="s">
        <v>95</v>
      </c>
      <c r="F284" s="3">
        <v>2.5</v>
      </c>
      <c r="G284" s="3">
        <v>2.5</v>
      </c>
      <c r="H284" s="3">
        <v>2.5</v>
      </c>
      <c r="I284" s="3">
        <v>6.5</v>
      </c>
      <c r="J284" s="4">
        <v>4.84</v>
      </c>
      <c r="M284" s="3" t="s">
        <v>953</v>
      </c>
      <c r="N284" s="3" t="s">
        <v>954</v>
      </c>
      <c r="O284" s="3" t="s">
        <v>955</v>
      </c>
      <c r="R284" s="8" t="s">
        <v>956</v>
      </c>
      <c r="S284"/>
    </row>
    <row r="285" spans="1:19" ht="12.75" customHeight="1">
      <c r="A285" s="27">
        <v>276</v>
      </c>
      <c r="B285" s="2">
        <v>38635</v>
      </c>
      <c r="C285" s="3" t="s">
        <v>957</v>
      </c>
      <c r="D285" s="3" t="s">
        <v>958</v>
      </c>
      <c r="E285" s="3" t="s">
        <v>39</v>
      </c>
      <c r="F285" s="3">
        <v>2.5</v>
      </c>
      <c r="G285" s="3">
        <v>2.5</v>
      </c>
      <c r="H285" s="3">
        <v>2.5</v>
      </c>
      <c r="I285" s="3">
        <v>7</v>
      </c>
      <c r="J285" s="4">
        <v>2.57</v>
      </c>
      <c r="M285" s="3" t="s">
        <v>507</v>
      </c>
      <c r="N285" s="3" t="s">
        <v>959</v>
      </c>
      <c r="O285" s="3" t="s">
        <v>328</v>
      </c>
      <c r="R285" s="8" t="s">
        <v>960</v>
      </c>
      <c r="S285"/>
    </row>
    <row r="286" spans="1:19" ht="12.75" customHeight="1">
      <c r="A286" s="27">
        <v>277</v>
      </c>
      <c r="B286" s="2">
        <v>38635</v>
      </c>
      <c r="C286" s="3" t="s">
        <v>837</v>
      </c>
      <c r="D286" s="3" t="s">
        <v>838</v>
      </c>
      <c r="E286" s="3" t="s">
        <v>39</v>
      </c>
      <c r="F286" s="3" t="s">
        <v>596</v>
      </c>
      <c r="G286" s="3" t="s">
        <v>596</v>
      </c>
      <c r="H286" s="3" t="s">
        <v>596</v>
      </c>
      <c r="I286" s="3" t="s">
        <v>596</v>
      </c>
      <c r="M286" s="3" t="s">
        <v>919</v>
      </c>
      <c r="N286" s="3" t="s">
        <v>961</v>
      </c>
      <c r="O286" s="3" t="s">
        <v>596</v>
      </c>
      <c r="R286" s="8" t="s">
        <v>962</v>
      </c>
      <c r="S286"/>
    </row>
    <row r="287" spans="1:19" ht="12.75" customHeight="1">
      <c r="A287" s="27">
        <v>278</v>
      </c>
      <c r="B287" s="2">
        <v>38635</v>
      </c>
      <c r="C287" s="3" t="s">
        <v>378</v>
      </c>
      <c r="D287" s="3" t="s">
        <v>963</v>
      </c>
      <c r="E287" s="3" t="s">
        <v>39</v>
      </c>
      <c r="F287" s="3">
        <v>3.5</v>
      </c>
      <c r="G287" s="3">
        <v>3.5</v>
      </c>
      <c r="H287" s="3">
        <v>2</v>
      </c>
      <c r="I287" s="3">
        <v>8.5</v>
      </c>
      <c r="J287" s="4">
        <v>10.9</v>
      </c>
      <c r="M287" s="3" t="s">
        <v>964</v>
      </c>
      <c r="N287" s="3" t="s">
        <v>963</v>
      </c>
      <c r="O287" s="3" t="s">
        <v>785</v>
      </c>
      <c r="P287" s="7" t="s">
        <v>786</v>
      </c>
      <c r="Q287" s="3" t="s">
        <v>787</v>
      </c>
      <c r="R287" s="8" t="s">
        <v>965</v>
      </c>
      <c r="S287"/>
    </row>
    <row r="288" spans="1:19" ht="12.75" customHeight="1">
      <c r="A288" s="27">
        <v>279</v>
      </c>
      <c r="B288" s="2">
        <v>38635</v>
      </c>
      <c r="C288" s="3" t="s">
        <v>966</v>
      </c>
      <c r="D288" s="3" t="s">
        <v>967</v>
      </c>
      <c r="E288" s="3" t="s">
        <v>95</v>
      </c>
      <c r="F288" s="3">
        <v>2.5</v>
      </c>
      <c r="G288" s="3">
        <v>2.5</v>
      </c>
      <c r="H288" s="3">
        <v>2.5</v>
      </c>
      <c r="I288" s="3">
        <v>6.5</v>
      </c>
      <c r="J288" s="4">
        <v>2.94</v>
      </c>
      <c r="M288" s="3" t="s">
        <v>967</v>
      </c>
      <c r="N288" s="3" t="s">
        <v>967</v>
      </c>
      <c r="O288" s="3" t="s">
        <v>968</v>
      </c>
      <c r="R288" s="8" t="s">
        <v>969</v>
      </c>
      <c r="S288"/>
    </row>
    <row r="289" spans="1:19" ht="12.75" customHeight="1">
      <c r="A289" s="27">
        <v>280</v>
      </c>
      <c r="B289" s="2">
        <v>38635</v>
      </c>
      <c r="C289" s="3" t="s">
        <v>970</v>
      </c>
      <c r="D289" s="3" t="s">
        <v>173</v>
      </c>
      <c r="E289" s="3" t="s">
        <v>168</v>
      </c>
      <c r="F289" s="3">
        <v>2</v>
      </c>
      <c r="G289" s="3">
        <v>2</v>
      </c>
      <c r="H289" s="3">
        <v>3</v>
      </c>
      <c r="I289" s="3">
        <v>6.5</v>
      </c>
      <c r="J289" s="4">
        <v>2.99</v>
      </c>
      <c r="M289" s="3" t="s">
        <v>172</v>
      </c>
      <c r="N289" s="3" t="s">
        <v>167</v>
      </c>
      <c r="O289" s="3" t="s">
        <v>257</v>
      </c>
      <c r="R289" s="8" t="s">
        <v>971</v>
      </c>
      <c r="S289"/>
    </row>
    <row r="290" spans="1:19" ht="12.75" customHeight="1">
      <c r="A290" s="27">
        <v>281</v>
      </c>
      <c r="B290" s="2">
        <v>38635</v>
      </c>
      <c r="C290" s="3" t="s">
        <v>972</v>
      </c>
      <c r="D290" s="3" t="s">
        <v>973</v>
      </c>
      <c r="E290" s="3" t="s">
        <v>95</v>
      </c>
      <c r="F290" s="3">
        <v>2.5</v>
      </c>
      <c r="G290" s="3">
        <v>2.5</v>
      </c>
      <c r="H290" s="3">
        <v>3</v>
      </c>
      <c r="I290" s="3">
        <v>6.6</v>
      </c>
      <c r="J290" s="4">
        <v>3.74</v>
      </c>
      <c r="M290" s="3" t="s">
        <v>844</v>
      </c>
      <c r="N290" s="3" t="s">
        <v>201</v>
      </c>
      <c r="S290"/>
    </row>
    <row r="291" spans="1:19" ht="12.75" customHeight="1">
      <c r="A291" s="27">
        <v>282</v>
      </c>
      <c r="B291" s="2">
        <v>38667</v>
      </c>
      <c r="C291" s="3" t="s">
        <v>974</v>
      </c>
      <c r="D291" s="3" t="s">
        <v>975</v>
      </c>
      <c r="E291" s="3" t="s">
        <v>52</v>
      </c>
      <c r="F291" s="3">
        <v>2</v>
      </c>
      <c r="G291" s="3">
        <v>2</v>
      </c>
      <c r="H291" s="3">
        <v>2.5</v>
      </c>
      <c r="I291" s="3">
        <v>6.5</v>
      </c>
      <c r="J291" s="4">
        <v>4.4</v>
      </c>
      <c r="M291" s="3" t="s">
        <v>976</v>
      </c>
      <c r="N291" s="3" t="s">
        <v>976</v>
      </c>
      <c r="O291" s="3" t="s">
        <v>977</v>
      </c>
      <c r="R291" s="8" t="s">
        <v>978</v>
      </c>
      <c r="S291"/>
    </row>
    <row r="292" spans="1:19" ht="12.75" customHeight="1">
      <c r="A292" s="27">
        <v>283</v>
      </c>
      <c r="B292" s="2">
        <v>38667</v>
      </c>
      <c r="C292" s="3" t="s">
        <v>568</v>
      </c>
      <c r="D292" s="3" t="s">
        <v>979</v>
      </c>
      <c r="E292" s="3" t="s">
        <v>39</v>
      </c>
      <c r="F292" s="3">
        <v>3</v>
      </c>
      <c r="G292" s="3">
        <v>3</v>
      </c>
      <c r="H292" s="3">
        <v>2</v>
      </c>
      <c r="I292" s="3">
        <v>7.8</v>
      </c>
      <c r="M292" s="3" t="s">
        <v>979</v>
      </c>
      <c r="N292" s="3" t="s">
        <v>979</v>
      </c>
      <c r="O292" s="3" t="s">
        <v>437</v>
      </c>
      <c r="P292" s="7" t="s">
        <v>980</v>
      </c>
      <c r="Q292" s="3" t="s">
        <v>981</v>
      </c>
      <c r="R292" s="8" t="s">
        <v>982</v>
      </c>
      <c r="S292"/>
    </row>
    <row r="293" spans="1:19" ht="12.75" customHeight="1">
      <c r="A293" s="27">
        <v>284</v>
      </c>
      <c r="B293" s="2">
        <v>38667</v>
      </c>
      <c r="C293" s="3" t="s">
        <v>526</v>
      </c>
      <c r="D293" s="3" t="s">
        <v>527</v>
      </c>
      <c r="E293" s="3" t="s">
        <v>168</v>
      </c>
      <c r="F293" s="3">
        <v>2</v>
      </c>
      <c r="G293" s="3">
        <v>2</v>
      </c>
      <c r="H293" s="3">
        <v>3</v>
      </c>
      <c r="I293" s="3">
        <v>5.9</v>
      </c>
      <c r="J293" s="4">
        <v>1.4</v>
      </c>
      <c r="M293" s="3" t="s">
        <v>527</v>
      </c>
      <c r="N293" s="3" t="s">
        <v>167</v>
      </c>
      <c r="O293" s="3" t="s">
        <v>936</v>
      </c>
      <c r="R293" s="8" t="s">
        <v>983</v>
      </c>
      <c r="S293"/>
    </row>
    <row r="294" spans="1:19" ht="12.75" customHeight="1">
      <c r="A294" s="27">
        <v>285</v>
      </c>
      <c r="B294" s="2">
        <v>38667</v>
      </c>
      <c r="C294" s="3" t="s">
        <v>984</v>
      </c>
      <c r="D294" s="3" t="s">
        <v>985</v>
      </c>
      <c r="E294" s="3" t="s">
        <v>52</v>
      </c>
      <c r="F294" s="3">
        <v>2.5</v>
      </c>
      <c r="G294" s="3">
        <v>2.5</v>
      </c>
      <c r="H294" s="3">
        <v>2</v>
      </c>
      <c r="I294" s="3">
        <v>6.8</v>
      </c>
      <c r="J294" s="4">
        <v>3.4</v>
      </c>
      <c r="M294" s="3" t="s">
        <v>986</v>
      </c>
      <c r="N294" s="3" t="s">
        <v>986</v>
      </c>
      <c r="O294" s="3" t="s">
        <v>49</v>
      </c>
      <c r="P294" s="7" t="s">
        <v>45</v>
      </c>
      <c r="R294" s="8" t="s">
        <v>987</v>
      </c>
      <c r="S294"/>
    </row>
    <row r="295" spans="1:19" ht="12.75" customHeight="1">
      <c r="A295" s="27">
        <v>286</v>
      </c>
      <c r="B295" s="2">
        <v>38667</v>
      </c>
      <c r="C295" s="3" t="s">
        <v>237</v>
      </c>
      <c r="D295" s="3" t="s">
        <v>238</v>
      </c>
      <c r="E295" s="3" t="s">
        <v>39</v>
      </c>
      <c r="F295" s="3">
        <v>3</v>
      </c>
      <c r="G295" s="3">
        <v>3</v>
      </c>
      <c r="H295" s="3">
        <v>2</v>
      </c>
      <c r="I295" s="3">
        <v>7.3</v>
      </c>
      <c r="M295" s="3" t="s">
        <v>219</v>
      </c>
      <c r="N295" s="3" t="s">
        <v>238</v>
      </c>
      <c r="O295" s="3" t="s">
        <v>437</v>
      </c>
      <c r="P295" s="7" t="s">
        <v>643</v>
      </c>
      <c r="Q295" s="3" t="s">
        <v>988</v>
      </c>
      <c r="R295" s="8" t="s">
        <v>989</v>
      </c>
      <c r="S295"/>
    </row>
    <row r="296" spans="1:19" ht="12.75" customHeight="1">
      <c r="A296" s="27">
        <v>287</v>
      </c>
      <c r="B296" s="2">
        <v>38635</v>
      </c>
      <c r="C296" s="3" t="s">
        <v>990</v>
      </c>
      <c r="D296" s="3" t="s">
        <v>991</v>
      </c>
      <c r="E296" s="3" t="s">
        <v>66</v>
      </c>
      <c r="F296" s="3" t="s">
        <v>596</v>
      </c>
      <c r="G296" s="3" t="s">
        <v>596</v>
      </c>
      <c r="H296" s="3" t="s">
        <v>596</v>
      </c>
      <c r="I296" s="3" t="s">
        <v>596</v>
      </c>
      <c r="J296" s="4" t="s">
        <v>596</v>
      </c>
      <c r="M296" s="3" t="s">
        <v>992</v>
      </c>
      <c r="N296" s="3" t="s">
        <v>993</v>
      </c>
      <c r="O296" s="3" t="s">
        <v>596</v>
      </c>
      <c r="R296" s="8" t="s">
        <v>994</v>
      </c>
      <c r="S296"/>
    </row>
    <row r="297" spans="1:22" ht="12.75" customHeight="1">
      <c r="A297" s="27">
        <v>288</v>
      </c>
      <c r="B297" s="2">
        <v>38635</v>
      </c>
      <c r="C297" s="3" t="s">
        <v>743</v>
      </c>
      <c r="D297" s="3" t="s">
        <v>744</v>
      </c>
      <c r="E297" s="3" t="s">
        <v>95</v>
      </c>
      <c r="F297" s="3">
        <v>2</v>
      </c>
      <c r="G297" s="3">
        <v>2</v>
      </c>
      <c r="H297" s="3">
        <v>3</v>
      </c>
      <c r="I297" s="3">
        <v>6.2</v>
      </c>
      <c r="J297" s="4" t="s">
        <v>596</v>
      </c>
      <c r="M297" s="3" t="s">
        <v>596</v>
      </c>
      <c r="N297" s="3" t="s">
        <v>381</v>
      </c>
      <c r="O297" s="3" t="s">
        <v>34</v>
      </c>
      <c r="R297" s="8" t="s">
        <v>995</v>
      </c>
      <c r="S297"/>
      <c r="V297" s="41"/>
    </row>
    <row r="298" spans="1:22" ht="12.75" customHeight="1">
      <c r="A298" s="27">
        <v>289</v>
      </c>
      <c r="B298" s="2">
        <v>38635</v>
      </c>
      <c r="C298" s="3" t="s">
        <v>996</v>
      </c>
      <c r="D298" s="3" t="s">
        <v>129</v>
      </c>
      <c r="E298" s="3" t="s">
        <v>59</v>
      </c>
      <c r="F298" s="3">
        <v>2.5</v>
      </c>
      <c r="G298" s="3">
        <v>2.5</v>
      </c>
      <c r="H298" s="3">
        <v>2.5</v>
      </c>
      <c r="I298" s="3">
        <v>7</v>
      </c>
      <c r="J298" s="4" t="s">
        <v>596</v>
      </c>
      <c r="M298" s="3" t="s">
        <v>172</v>
      </c>
      <c r="N298" s="3" t="s">
        <v>129</v>
      </c>
      <c r="O298" s="3" t="s">
        <v>105</v>
      </c>
      <c r="R298" s="8" t="s">
        <v>997</v>
      </c>
      <c r="S298"/>
      <c r="V298" s="41"/>
    </row>
    <row r="299" spans="1:22" ht="12.75" customHeight="1">
      <c r="A299" s="27">
        <v>290</v>
      </c>
      <c r="B299" s="2">
        <v>38635</v>
      </c>
      <c r="C299" s="3" t="s">
        <v>998</v>
      </c>
      <c r="D299" s="3" t="s">
        <v>999</v>
      </c>
      <c r="E299" s="3" t="s">
        <v>39</v>
      </c>
      <c r="F299" s="3">
        <v>3.5</v>
      </c>
      <c r="G299" s="3">
        <v>3.5</v>
      </c>
      <c r="H299" s="3">
        <v>2</v>
      </c>
      <c r="I299" s="3">
        <v>8</v>
      </c>
      <c r="J299" s="4" t="s">
        <v>596</v>
      </c>
      <c r="M299" s="3" t="s">
        <v>1000</v>
      </c>
      <c r="N299" s="3" t="s">
        <v>451</v>
      </c>
      <c r="O299" s="3" t="s">
        <v>785</v>
      </c>
      <c r="P299" s="7" t="s">
        <v>45</v>
      </c>
      <c r="R299" s="8" t="s">
        <v>1001</v>
      </c>
      <c r="S299"/>
      <c r="V299" s="41"/>
    </row>
    <row r="300" spans="1:22" ht="12.75" customHeight="1">
      <c r="A300" s="27">
        <v>291</v>
      </c>
      <c r="B300" s="2">
        <v>38635</v>
      </c>
      <c r="C300" s="3" t="s">
        <v>1002</v>
      </c>
      <c r="D300" s="3" t="s">
        <v>1003</v>
      </c>
      <c r="E300" s="3" t="s">
        <v>66</v>
      </c>
      <c r="F300" s="3">
        <v>4</v>
      </c>
      <c r="G300" s="3">
        <v>4</v>
      </c>
      <c r="H300" s="3">
        <v>1.5</v>
      </c>
      <c r="I300" s="3">
        <v>7.5</v>
      </c>
      <c r="J300" s="4" t="s">
        <v>596</v>
      </c>
      <c r="M300" s="3" t="s">
        <v>783</v>
      </c>
      <c r="N300" s="3" t="s">
        <v>1004</v>
      </c>
      <c r="O300" s="3" t="s">
        <v>785</v>
      </c>
      <c r="P300" s="7" t="s">
        <v>786</v>
      </c>
      <c r="Q300" s="3" t="s">
        <v>787</v>
      </c>
      <c r="R300" s="8" t="s">
        <v>1005</v>
      </c>
      <c r="S300"/>
      <c r="V300" s="41"/>
    </row>
    <row r="301" spans="1:19" ht="12.75" customHeight="1">
      <c r="A301" s="27">
        <v>292</v>
      </c>
      <c r="B301" s="2">
        <v>38635</v>
      </c>
      <c r="C301" s="3" t="s">
        <v>1006</v>
      </c>
      <c r="D301" s="3" t="s">
        <v>1007</v>
      </c>
      <c r="E301" s="3" t="s">
        <v>66</v>
      </c>
      <c r="F301" s="3">
        <v>3</v>
      </c>
      <c r="G301" s="3">
        <v>3</v>
      </c>
      <c r="H301" s="3">
        <v>2</v>
      </c>
      <c r="I301" s="3">
        <v>6.5</v>
      </c>
      <c r="M301" s="3" t="s">
        <v>423</v>
      </c>
      <c r="N301" s="3" t="s">
        <v>1008</v>
      </c>
      <c r="O301" s="3" t="s">
        <v>425</v>
      </c>
      <c r="R301" s="8" t="s">
        <v>1009</v>
      </c>
      <c r="S301"/>
    </row>
    <row r="302" spans="1:19" ht="12.75" customHeight="1">
      <c r="A302" s="27">
        <v>293</v>
      </c>
      <c r="B302" s="2">
        <v>38635</v>
      </c>
      <c r="C302" s="3" t="s">
        <v>557</v>
      </c>
      <c r="D302" s="3" t="s">
        <v>1010</v>
      </c>
      <c r="E302" s="3" t="s">
        <v>39</v>
      </c>
      <c r="F302" s="3">
        <v>3.5</v>
      </c>
      <c r="G302" s="3">
        <v>3.5</v>
      </c>
      <c r="H302" s="3">
        <v>2</v>
      </c>
      <c r="I302" s="3">
        <v>8.1</v>
      </c>
      <c r="M302" s="3" t="s">
        <v>1011</v>
      </c>
      <c r="N302" s="3" t="s">
        <v>195</v>
      </c>
      <c r="O302" s="3" t="s">
        <v>249</v>
      </c>
      <c r="R302" s="8" t="s">
        <v>1012</v>
      </c>
      <c r="S302"/>
    </row>
    <row r="303" spans="1:20" ht="12.75" customHeight="1">
      <c r="A303" s="27">
        <v>294</v>
      </c>
      <c r="B303" s="2">
        <v>38635</v>
      </c>
      <c r="C303" s="3" t="s">
        <v>226</v>
      </c>
      <c r="D303" s="3" t="s">
        <v>226</v>
      </c>
      <c r="E303" s="3" t="s">
        <v>39</v>
      </c>
      <c r="F303" s="3">
        <v>3</v>
      </c>
      <c r="G303" s="3">
        <v>3</v>
      </c>
      <c r="H303" s="3">
        <v>2</v>
      </c>
      <c r="I303" s="3">
        <v>7</v>
      </c>
      <c r="M303" s="3" t="s">
        <v>507</v>
      </c>
      <c r="N303" s="3" t="s">
        <v>1013</v>
      </c>
      <c r="O303" s="3" t="s">
        <v>328</v>
      </c>
      <c r="R303" s="8" t="s">
        <v>1014</v>
      </c>
      <c r="S303"/>
      <c r="T303" s="41"/>
    </row>
    <row r="304" spans="1:20" ht="12.75" customHeight="1">
      <c r="A304" s="27">
        <v>295</v>
      </c>
      <c r="B304" s="2">
        <v>38635</v>
      </c>
      <c r="C304" s="3" t="s">
        <v>1015</v>
      </c>
      <c r="D304" s="3" t="s">
        <v>1016</v>
      </c>
      <c r="E304" s="3" t="s">
        <v>52</v>
      </c>
      <c r="F304" s="3">
        <v>2.5</v>
      </c>
      <c r="G304" s="3">
        <v>2.5</v>
      </c>
      <c r="H304" s="3">
        <v>2.5</v>
      </c>
      <c r="I304" s="3">
        <v>6.5</v>
      </c>
      <c r="M304" s="3" t="s">
        <v>1017</v>
      </c>
      <c r="N304" s="3" t="s">
        <v>1018</v>
      </c>
      <c r="O304" s="3" t="s">
        <v>328</v>
      </c>
      <c r="R304" s="8" t="s">
        <v>1019</v>
      </c>
      <c r="S304"/>
      <c r="T304" s="41"/>
    </row>
    <row r="305" spans="1:20" ht="12.75" customHeight="1">
      <c r="A305" s="27">
        <v>296</v>
      </c>
      <c r="B305" s="2">
        <v>38635</v>
      </c>
      <c r="C305" s="3" t="s">
        <v>1015</v>
      </c>
      <c r="D305" s="3" t="s">
        <v>1016</v>
      </c>
      <c r="E305" s="3" t="s">
        <v>95</v>
      </c>
      <c r="F305" s="3">
        <v>2</v>
      </c>
      <c r="G305" s="3">
        <v>2</v>
      </c>
      <c r="H305" s="3">
        <v>3</v>
      </c>
      <c r="I305" s="3">
        <v>6.3</v>
      </c>
      <c r="M305" s="3" t="s">
        <v>1017</v>
      </c>
      <c r="N305" s="3" t="s">
        <v>1020</v>
      </c>
      <c r="O305" s="3" t="s">
        <v>60</v>
      </c>
      <c r="R305" s="8" t="s">
        <v>1021</v>
      </c>
      <c r="S305"/>
      <c r="T305" s="41"/>
    </row>
    <row r="306" spans="1:20" ht="12.75" customHeight="1">
      <c r="A306" s="27">
        <v>297</v>
      </c>
      <c r="B306" s="2">
        <v>38635</v>
      </c>
      <c r="C306" s="3" t="s">
        <v>691</v>
      </c>
      <c r="D306" s="3" t="s">
        <v>1022</v>
      </c>
      <c r="E306" s="3" t="s">
        <v>59</v>
      </c>
      <c r="F306" s="3">
        <v>2.5</v>
      </c>
      <c r="G306" s="3">
        <v>2.5</v>
      </c>
      <c r="H306" s="3">
        <v>2.5</v>
      </c>
      <c r="I306" s="3">
        <v>7</v>
      </c>
      <c r="M306" s="3" t="s">
        <v>423</v>
      </c>
      <c r="N306" s="3" t="s">
        <v>1023</v>
      </c>
      <c r="O306" s="3" t="s">
        <v>947</v>
      </c>
      <c r="R306" s="8" t="s">
        <v>1024</v>
      </c>
      <c r="S306"/>
      <c r="T306" s="41"/>
    </row>
    <row r="307" spans="1:20" ht="12.75" customHeight="1">
      <c r="A307" s="27">
        <v>298</v>
      </c>
      <c r="B307" s="2">
        <v>38635</v>
      </c>
      <c r="C307" s="3" t="s">
        <v>691</v>
      </c>
      <c r="D307" s="3" t="s">
        <v>1025</v>
      </c>
      <c r="E307" s="3" t="s">
        <v>59</v>
      </c>
      <c r="F307" s="3">
        <v>3</v>
      </c>
      <c r="G307" s="3">
        <v>3</v>
      </c>
      <c r="H307" s="3">
        <v>2</v>
      </c>
      <c r="I307" s="3">
        <v>7.5</v>
      </c>
      <c r="M307" s="3" t="s">
        <v>423</v>
      </c>
      <c r="N307" s="3" t="s">
        <v>1026</v>
      </c>
      <c r="O307" s="3" t="s">
        <v>905</v>
      </c>
      <c r="R307" s="8" t="s">
        <v>1027</v>
      </c>
      <c r="S307"/>
      <c r="T307" s="41"/>
    </row>
    <row r="308" spans="1:20" ht="12.75" customHeight="1">
      <c r="A308" s="27">
        <v>299</v>
      </c>
      <c r="B308" s="2">
        <v>38635</v>
      </c>
      <c r="C308" s="3" t="s">
        <v>691</v>
      </c>
      <c r="D308" s="3" t="s">
        <v>1028</v>
      </c>
      <c r="E308" s="3" t="s">
        <v>39</v>
      </c>
      <c r="F308" s="3">
        <v>2.5</v>
      </c>
      <c r="G308" s="3">
        <v>2.5</v>
      </c>
      <c r="H308" s="3">
        <v>2.5</v>
      </c>
      <c r="I308" s="3">
        <v>6.7</v>
      </c>
      <c r="M308" s="3" t="s">
        <v>423</v>
      </c>
      <c r="N308" s="3" t="s">
        <v>1026</v>
      </c>
      <c r="O308" s="3" t="s">
        <v>1029</v>
      </c>
      <c r="P308" s="7" t="s">
        <v>373</v>
      </c>
      <c r="R308" s="8" t="s">
        <v>1030</v>
      </c>
      <c r="T308" s="41"/>
    </row>
    <row r="309" spans="1:20" ht="12.75" customHeight="1">
      <c r="A309" s="27">
        <v>300</v>
      </c>
      <c r="B309" s="2">
        <v>38635</v>
      </c>
      <c r="C309" s="3" t="s">
        <v>943</v>
      </c>
      <c r="D309" s="3" t="s">
        <v>1031</v>
      </c>
      <c r="E309" s="3" t="s">
        <v>66</v>
      </c>
      <c r="F309" s="3">
        <v>3</v>
      </c>
      <c r="G309" s="3">
        <v>3</v>
      </c>
      <c r="H309" s="3">
        <v>2</v>
      </c>
      <c r="I309" s="3">
        <v>6.7</v>
      </c>
      <c r="M309" s="3" t="s">
        <v>1032</v>
      </c>
      <c r="N309" s="3" t="s">
        <v>1032</v>
      </c>
      <c r="O309" s="3" t="s">
        <v>60</v>
      </c>
      <c r="P309" s="7" t="s">
        <v>1033</v>
      </c>
      <c r="R309" s="8" t="s">
        <v>1034</v>
      </c>
      <c r="T309" s="41"/>
    </row>
    <row r="310" spans="1:20" ht="12.75" customHeight="1">
      <c r="A310" s="27">
        <v>301</v>
      </c>
      <c r="B310" s="2">
        <v>38667</v>
      </c>
      <c r="C310" s="3" t="s">
        <v>557</v>
      </c>
      <c r="D310" s="3" t="s">
        <v>1035</v>
      </c>
      <c r="E310" s="3" t="s">
        <v>39</v>
      </c>
      <c r="F310" s="3">
        <v>3</v>
      </c>
      <c r="G310" s="3">
        <v>3</v>
      </c>
      <c r="H310" s="3">
        <v>2</v>
      </c>
      <c r="I310" s="3">
        <v>7.5</v>
      </c>
      <c r="M310" s="3" t="s">
        <v>327</v>
      </c>
      <c r="N310" s="3" t="s">
        <v>327</v>
      </c>
      <c r="O310" s="3" t="s">
        <v>328</v>
      </c>
      <c r="R310" s="8" t="s">
        <v>1036</v>
      </c>
      <c r="T310" s="41"/>
    </row>
    <row r="311" spans="1:20" ht="12.75" customHeight="1">
      <c r="A311" s="27">
        <v>302</v>
      </c>
      <c r="B311" s="2">
        <v>38667</v>
      </c>
      <c r="C311" s="3" t="s">
        <v>1037</v>
      </c>
      <c r="D311" s="3" t="s">
        <v>1038</v>
      </c>
      <c r="E311" s="3" t="s">
        <v>39</v>
      </c>
      <c r="M311" s="3" t="s">
        <v>214</v>
      </c>
      <c r="N311" s="3" t="s">
        <v>372</v>
      </c>
      <c r="O311" s="3" t="s">
        <v>373</v>
      </c>
      <c r="R311" s="8" t="s">
        <v>1039</v>
      </c>
      <c r="T311" s="41"/>
    </row>
    <row r="312" spans="1:20" ht="12.75" customHeight="1">
      <c r="A312" s="27">
        <v>303</v>
      </c>
      <c r="B312" s="2">
        <v>38667</v>
      </c>
      <c r="C312" s="3" t="s">
        <v>1040</v>
      </c>
      <c r="D312" s="3" t="s">
        <v>269</v>
      </c>
      <c r="E312" s="3" t="s">
        <v>95</v>
      </c>
      <c r="M312" s="3" t="s">
        <v>269</v>
      </c>
      <c r="N312" s="3" t="s">
        <v>269</v>
      </c>
      <c r="O312" s="3" t="s">
        <v>1041</v>
      </c>
      <c r="R312" s="8" t="s">
        <v>1042</v>
      </c>
      <c r="T312" s="41"/>
    </row>
    <row r="313" spans="1:20" ht="12.75" customHeight="1">
      <c r="A313" s="27">
        <v>304</v>
      </c>
      <c r="B313" s="2">
        <v>38667</v>
      </c>
      <c r="C313" s="3" t="s">
        <v>1043</v>
      </c>
      <c r="D313" s="3" t="s">
        <v>206</v>
      </c>
      <c r="E313" s="3" t="s">
        <v>95</v>
      </c>
      <c r="M313" s="3" t="s">
        <v>206</v>
      </c>
      <c r="N313" s="3" t="s">
        <v>1044</v>
      </c>
      <c r="O313" s="3" t="s">
        <v>60</v>
      </c>
      <c r="P313" s="7" t="s">
        <v>209</v>
      </c>
      <c r="Q313" s="3" t="s">
        <v>270</v>
      </c>
      <c r="R313" s="8" t="s">
        <v>1045</v>
      </c>
      <c r="T313" s="41"/>
    </row>
    <row r="314" spans="1:18" ht="12.75" customHeight="1">
      <c r="A314" s="27">
        <v>305</v>
      </c>
      <c r="B314" s="2">
        <v>38667</v>
      </c>
      <c r="C314" s="3" t="s">
        <v>557</v>
      </c>
      <c r="D314" s="3" t="s">
        <v>1046</v>
      </c>
      <c r="E314" s="3" t="s">
        <v>59</v>
      </c>
      <c r="F314" s="3">
        <v>2</v>
      </c>
      <c r="G314" s="3">
        <v>2</v>
      </c>
      <c r="H314" s="3">
        <v>3</v>
      </c>
      <c r="I314" s="3">
        <v>6.3</v>
      </c>
      <c r="M314" s="3" t="s">
        <v>559</v>
      </c>
      <c r="N314" s="3" t="s">
        <v>559</v>
      </c>
      <c r="O314" s="3" t="s">
        <v>561</v>
      </c>
      <c r="R314" s="8" t="s">
        <v>1047</v>
      </c>
    </row>
    <row r="315" spans="1:18" ht="12.75" customHeight="1">
      <c r="A315" s="27">
        <v>306</v>
      </c>
      <c r="B315" s="2">
        <v>38667</v>
      </c>
      <c r="C315" s="3" t="s">
        <v>557</v>
      </c>
      <c r="D315" s="3" t="s">
        <v>1048</v>
      </c>
      <c r="E315" s="3" t="s">
        <v>66</v>
      </c>
      <c r="F315" s="3">
        <v>3</v>
      </c>
      <c r="G315" s="3">
        <v>3</v>
      </c>
      <c r="H315" s="3">
        <v>2</v>
      </c>
      <c r="I315" s="3">
        <v>6.5</v>
      </c>
      <c r="M315" s="3" t="s">
        <v>596</v>
      </c>
      <c r="N315" s="3" t="s">
        <v>464</v>
      </c>
      <c r="R315" s="8" t="s">
        <v>1049</v>
      </c>
    </row>
    <row r="316" spans="1:18" ht="12.75" customHeight="1">
      <c r="A316" s="27">
        <v>307</v>
      </c>
      <c r="B316" s="2">
        <v>38667</v>
      </c>
      <c r="C316" s="3" t="s">
        <v>557</v>
      </c>
      <c r="D316" s="3" t="s">
        <v>950</v>
      </c>
      <c r="E316" s="3" t="s">
        <v>52</v>
      </c>
      <c r="F316" s="3">
        <v>2.5</v>
      </c>
      <c r="G316" s="3">
        <v>2.5</v>
      </c>
      <c r="H316" s="3">
        <v>2.5</v>
      </c>
      <c r="I316" s="3">
        <v>6.7</v>
      </c>
      <c r="M316" s="3" t="s">
        <v>950</v>
      </c>
      <c r="N316" s="3" t="s">
        <v>950</v>
      </c>
      <c r="O316" s="3" t="s">
        <v>198</v>
      </c>
      <c r="P316" s="7" t="s">
        <v>328</v>
      </c>
      <c r="R316" s="8" t="s">
        <v>1050</v>
      </c>
    </row>
    <row r="317" spans="1:18" ht="12.75" customHeight="1">
      <c r="A317" s="27">
        <v>308</v>
      </c>
      <c r="B317" s="2">
        <v>38667</v>
      </c>
      <c r="C317" s="3" t="s">
        <v>557</v>
      </c>
      <c r="D317" s="3" t="s">
        <v>1051</v>
      </c>
      <c r="E317" s="3" t="s">
        <v>59</v>
      </c>
      <c r="F317" s="3">
        <v>3</v>
      </c>
      <c r="G317" s="3">
        <v>3</v>
      </c>
      <c r="H317" s="3">
        <v>2</v>
      </c>
      <c r="I317" s="3">
        <v>7.6</v>
      </c>
      <c r="M317" s="3" t="s">
        <v>559</v>
      </c>
      <c r="N317" s="3" t="s">
        <v>559</v>
      </c>
      <c r="O317" s="3" t="s">
        <v>561</v>
      </c>
      <c r="R317" s="8" t="s">
        <v>1052</v>
      </c>
    </row>
    <row r="318" spans="1:18" ht="12.75" customHeight="1">
      <c r="A318" s="27">
        <v>309</v>
      </c>
      <c r="B318" s="2">
        <v>38698</v>
      </c>
      <c r="C318" s="3" t="s">
        <v>1053</v>
      </c>
      <c r="D318" s="3" t="s">
        <v>1054</v>
      </c>
      <c r="E318" s="3" t="s">
        <v>39</v>
      </c>
      <c r="F318" s="3">
        <v>3</v>
      </c>
      <c r="G318" s="3">
        <v>3</v>
      </c>
      <c r="H318" s="3">
        <v>2</v>
      </c>
      <c r="I318" s="3">
        <v>7.8</v>
      </c>
      <c r="M318" s="3" t="s">
        <v>596</v>
      </c>
      <c r="N318" s="3" t="s">
        <v>472</v>
      </c>
      <c r="O318" s="3" t="s">
        <v>475</v>
      </c>
      <c r="R318" s="8" t="s">
        <v>1055</v>
      </c>
    </row>
    <row r="319" spans="1:18" ht="12.75" customHeight="1">
      <c r="A319" s="27">
        <v>310</v>
      </c>
      <c r="B319" s="2">
        <v>38698</v>
      </c>
      <c r="C319" s="3" t="s">
        <v>1056</v>
      </c>
      <c r="D319" s="3" t="s">
        <v>1056</v>
      </c>
      <c r="E319" s="3" t="s">
        <v>39</v>
      </c>
      <c r="F319" s="3">
        <v>3</v>
      </c>
      <c r="G319" s="3">
        <v>3</v>
      </c>
      <c r="H319" s="3">
        <v>2</v>
      </c>
      <c r="I319" s="3">
        <v>7.5</v>
      </c>
      <c r="M319" s="3" t="s">
        <v>53</v>
      </c>
      <c r="N319" s="3" t="s">
        <v>54</v>
      </c>
      <c r="O319" s="3" t="s">
        <v>55</v>
      </c>
      <c r="P319" s="7" t="s">
        <v>288</v>
      </c>
      <c r="R319" s="8" t="s">
        <v>1057</v>
      </c>
    </row>
    <row r="320" spans="1:18" ht="12.75" customHeight="1">
      <c r="A320" s="27">
        <v>311</v>
      </c>
      <c r="B320" s="2">
        <v>38698</v>
      </c>
      <c r="C320" s="3" t="s">
        <v>1058</v>
      </c>
      <c r="D320" s="3" t="s">
        <v>1059</v>
      </c>
      <c r="E320" s="3" t="s">
        <v>39</v>
      </c>
      <c r="F320" s="3">
        <v>3</v>
      </c>
      <c r="G320" s="3">
        <v>3</v>
      </c>
      <c r="H320" s="3">
        <v>2</v>
      </c>
      <c r="I320" s="3">
        <v>7.8</v>
      </c>
      <c r="M320" s="3" t="s">
        <v>1060</v>
      </c>
      <c r="N320" s="3" t="s">
        <v>263</v>
      </c>
      <c r="O320" s="3" t="s">
        <v>264</v>
      </c>
      <c r="R320" s="8" t="s">
        <v>1061</v>
      </c>
    </row>
    <row r="321" spans="1:18" ht="12.75" customHeight="1">
      <c r="A321" s="27">
        <v>312</v>
      </c>
      <c r="B321" s="2">
        <v>38698</v>
      </c>
      <c r="C321" s="3" t="s">
        <v>1062</v>
      </c>
      <c r="D321" s="3" t="s">
        <v>1063</v>
      </c>
      <c r="E321" s="3" t="s">
        <v>66</v>
      </c>
      <c r="F321" s="3">
        <v>3</v>
      </c>
      <c r="G321" s="3">
        <v>3</v>
      </c>
      <c r="H321" s="3">
        <v>2</v>
      </c>
      <c r="I321" s="3">
        <v>7</v>
      </c>
      <c r="M321" s="3" t="s">
        <v>596</v>
      </c>
      <c r="N321" s="3" t="s">
        <v>464</v>
      </c>
      <c r="O321" s="3" t="s">
        <v>60</v>
      </c>
      <c r="P321" s="7" t="s">
        <v>278</v>
      </c>
      <c r="R321" s="8" t="s">
        <v>1064</v>
      </c>
    </row>
    <row r="322" spans="1:18" ht="12.75" customHeight="1">
      <c r="A322" s="27">
        <v>313</v>
      </c>
      <c r="B322" s="2">
        <v>38698</v>
      </c>
      <c r="C322" s="3" t="s">
        <v>1065</v>
      </c>
      <c r="D322" s="3" t="s">
        <v>1066</v>
      </c>
      <c r="E322" s="3" t="s">
        <v>52</v>
      </c>
      <c r="F322" s="3">
        <v>2.5</v>
      </c>
      <c r="G322" s="3">
        <v>2.5</v>
      </c>
      <c r="H322" s="3">
        <v>2.5</v>
      </c>
      <c r="I322" s="3">
        <v>6.8</v>
      </c>
      <c r="M322" s="3" t="s">
        <v>87</v>
      </c>
      <c r="N322" s="3" t="s">
        <v>88</v>
      </c>
      <c r="O322" s="3" t="s">
        <v>89</v>
      </c>
      <c r="R322" s="8" t="s">
        <v>1067</v>
      </c>
    </row>
    <row r="323" spans="1:18" ht="12.75" customHeight="1">
      <c r="A323" s="27">
        <v>314</v>
      </c>
      <c r="B323" s="2">
        <v>38698</v>
      </c>
      <c r="C323" s="3" t="s">
        <v>1062</v>
      </c>
      <c r="D323" s="3" t="s">
        <v>1068</v>
      </c>
      <c r="E323" s="3" t="s">
        <v>39</v>
      </c>
      <c r="F323" s="3">
        <v>3</v>
      </c>
      <c r="G323" s="3">
        <v>3</v>
      </c>
      <c r="H323" s="3">
        <v>2</v>
      </c>
      <c r="I323" s="3">
        <v>8</v>
      </c>
      <c r="J323" s="4">
        <v>8</v>
      </c>
      <c r="M323" s="3" t="s">
        <v>596</v>
      </c>
      <c r="N323" s="3" t="s">
        <v>818</v>
      </c>
      <c r="O323" s="3" t="s">
        <v>111</v>
      </c>
      <c r="P323" s="7" t="s">
        <v>49</v>
      </c>
      <c r="R323" s="8" t="s">
        <v>1069</v>
      </c>
    </row>
    <row r="324" spans="1:18" ht="12.75" customHeight="1">
      <c r="A324" s="27">
        <v>315</v>
      </c>
      <c r="B324" s="2">
        <v>38698</v>
      </c>
      <c r="C324" s="3" t="s">
        <v>1062</v>
      </c>
      <c r="D324" s="3" t="s">
        <v>1063</v>
      </c>
      <c r="E324" s="3" t="s">
        <v>95</v>
      </c>
      <c r="F324" s="3">
        <v>2</v>
      </c>
      <c r="G324" s="3">
        <v>2</v>
      </c>
      <c r="H324" s="3">
        <v>3</v>
      </c>
      <c r="I324" s="3">
        <v>6.6</v>
      </c>
      <c r="M324" s="3" t="s">
        <v>53</v>
      </c>
      <c r="N324" s="3" t="s">
        <v>503</v>
      </c>
      <c r="O324" s="3" t="s">
        <v>75</v>
      </c>
      <c r="R324" s="8" t="s">
        <v>1070</v>
      </c>
    </row>
    <row r="325" spans="1:18" ht="12.75" customHeight="1">
      <c r="A325" s="27">
        <v>316</v>
      </c>
      <c r="B325" s="2">
        <v>38698</v>
      </c>
      <c r="C325" s="3" t="s">
        <v>115</v>
      </c>
      <c r="D325" s="3" t="s">
        <v>1071</v>
      </c>
      <c r="E325" s="3" t="s">
        <v>25</v>
      </c>
      <c r="F325" s="3">
        <v>2.5</v>
      </c>
      <c r="G325" s="3">
        <v>2.5</v>
      </c>
      <c r="H325" s="3">
        <v>2.5</v>
      </c>
      <c r="I325" s="3">
        <v>7</v>
      </c>
      <c r="M325" s="3" t="s">
        <v>596</v>
      </c>
      <c r="N325" s="3" t="s">
        <v>280</v>
      </c>
      <c r="O325" s="3" t="s">
        <v>29</v>
      </c>
      <c r="P325" s="7" t="s">
        <v>74</v>
      </c>
      <c r="Q325" s="3" t="s">
        <v>75</v>
      </c>
      <c r="R325" s="8" t="s">
        <v>1072</v>
      </c>
    </row>
    <row r="326" spans="1:18" ht="12.75" customHeight="1">
      <c r="A326" s="32">
        <v>317</v>
      </c>
      <c r="B326" s="2">
        <v>38698</v>
      </c>
      <c r="C326" s="3" t="s">
        <v>1073</v>
      </c>
      <c r="D326" s="3" t="s">
        <v>1073</v>
      </c>
      <c r="E326" s="3" t="s">
        <v>25</v>
      </c>
      <c r="F326" s="3">
        <v>2.5</v>
      </c>
      <c r="G326" s="3">
        <v>2.5</v>
      </c>
      <c r="H326" s="3">
        <v>2.5</v>
      </c>
      <c r="I326" s="3">
        <v>6</v>
      </c>
      <c r="M326" s="3" t="s">
        <v>1074</v>
      </c>
      <c r="N326" s="3" t="s">
        <v>388</v>
      </c>
      <c r="R326" s="8" t="s">
        <v>921</v>
      </c>
    </row>
    <row r="327" spans="1:18" ht="12.75" customHeight="1">
      <c r="A327" s="27">
        <v>318</v>
      </c>
      <c r="B327" s="2">
        <v>38698</v>
      </c>
      <c r="C327" s="3" t="s">
        <v>1075</v>
      </c>
      <c r="D327" s="3" t="s">
        <v>1076</v>
      </c>
      <c r="E327" s="3" t="s">
        <v>39</v>
      </c>
      <c r="F327" s="3">
        <v>2.5</v>
      </c>
      <c r="G327" s="3">
        <v>2.5</v>
      </c>
      <c r="H327" s="3">
        <v>2.5</v>
      </c>
      <c r="I327" s="3">
        <v>6.4</v>
      </c>
      <c r="M327" s="3" t="s">
        <v>775</v>
      </c>
      <c r="N327" s="3" t="s">
        <v>585</v>
      </c>
      <c r="O327" s="3" t="s">
        <v>81</v>
      </c>
      <c r="P327" s="7" t="s">
        <v>49</v>
      </c>
      <c r="Q327" s="3" t="s">
        <v>45</v>
      </c>
      <c r="R327" s="8" t="s">
        <v>921</v>
      </c>
    </row>
    <row r="328" spans="1:18" ht="12.75" customHeight="1">
      <c r="A328" s="27">
        <v>319</v>
      </c>
      <c r="B328" s="2">
        <v>38718</v>
      </c>
      <c r="C328" s="3" t="s">
        <v>568</v>
      </c>
      <c r="D328" s="3" t="s">
        <v>1077</v>
      </c>
      <c r="E328" s="3" t="s">
        <v>39</v>
      </c>
      <c r="F328" s="3">
        <v>3.5</v>
      </c>
      <c r="G328" s="3">
        <v>3.5</v>
      </c>
      <c r="H328" s="3">
        <v>2</v>
      </c>
      <c r="I328" s="3">
        <v>7.8</v>
      </c>
      <c r="L328" s="6" t="s">
        <v>42</v>
      </c>
      <c r="M328" s="3" t="s">
        <v>979</v>
      </c>
      <c r="N328" s="3" t="s">
        <v>979</v>
      </c>
      <c r="O328" s="3" t="s">
        <v>437</v>
      </c>
      <c r="R328" s="8" t="s">
        <v>1078</v>
      </c>
    </row>
    <row r="329" spans="1:18" ht="12.75" customHeight="1">
      <c r="A329" s="27">
        <v>320</v>
      </c>
      <c r="B329" s="2">
        <v>38718</v>
      </c>
      <c r="C329" s="3" t="s">
        <v>755</v>
      </c>
      <c r="D329" s="3" t="s">
        <v>755</v>
      </c>
      <c r="E329" s="3" t="s">
        <v>25</v>
      </c>
      <c r="F329" s="3">
        <v>7</v>
      </c>
      <c r="G329" s="3">
        <v>7</v>
      </c>
      <c r="H329" s="3">
        <v>2.5</v>
      </c>
      <c r="I329" s="3">
        <v>7</v>
      </c>
      <c r="M329" s="3" t="s">
        <v>36</v>
      </c>
      <c r="N329" s="3" t="s">
        <v>1079</v>
      </c>
      <c r="O329" s="3" t="s">
        <v>29</v>
      </c>
      <c r="P329" s="7" t="s">
        <v>332</v>
      </c>
      <c r="R329" s="8" t="s">
        <v>666</v>
      </c>
    </row>
    <row r="330" spans="1:18" ht="12.75" customHeight="1">
      <c r="A330" s="27">
        <v>321</v>
      </c>
      <c r="B330" s="2">
        <v>38718</v>
      </c>
      <c r="C330" s="3" t="s">
        <v>1080</v>
      </c>
      <c r="D330" s="3" t="s">
        <v>44</v>
      </c>
      <c r="E330" s="3" t="s">
        <v>52</v>
      </c>
      <c r="F330" s="3">
        <v>2.5</v>
      </c>
      <c r="G330" s="3">
        <v>2.5</v>
      </c>
      <c r="H330" s="3">
        <v>2.5</v>
      </c>
      <c r="I330" s="3">
        <v>6.4</v>
      </c>
      <c r="M330" s="3" t="s">
        <v>826</v>
      </c>
      <c r="N330" s="3" t="s">
        <v>44</v>
      </c>
      <c r="O330" s="3" t="s">
        <v>45</v>
      </c>
      <c r="R330" s="8" t="s">
        <v>1081</v>
      </c>
    </row>
    <row r="331" spans="1:18" ht="12.75" customHeight="1">
      <c r="A331" s="27">
        <v>322</v>
      </c>
      <c r="B331" s="2">
        <v>38718</v>
      </c>
      <c r="C331" s="3" t="s">
        <v>80</v>
      </c>
      <c r="D331" s="3" t="s">
        <v>80</v>
      </c>
      <c r="E331" s="3" t="s">
        <v>39</v>
      </c>
      <c r="F331" s="3">
        <v>2.5</v>
      </c>
      <c r="G331" s="3">
        <v>2.5</v>
      </c>
      <c r="H331" s="3">
        <v>2</v>
      </c>
      <c r="I331" s="3">
        <v>7</v>
      </c>
      <c r="J331" s="4">
        <v>3.89</v>
      </c>
      <c r="L331" s="6" t="s">
        <v>42</v>
      </c>
      <c r="M331" s="3" t="s">
        <v>38</v>
      </c>
      <c r="N331" s="3" t="s">
        <v>585</v>
      </c>
      <c r="O331" s="3" t="s">
        <v>81</v>
      </c>
      <c r="P331" s="7" t="s">
        <v>93</v>
      </c>
      <c r="Q331" s="3" t="s">
        <v>127</v>
      </c>
      <c r="R331" s="8" t="s">
        <v>1082</v>
      </c>
    </row>
    <row r="332" spans="1:18" ht="12.75" customHeight="1">
      <c r="A332" s="27">
        <v>323</v>
      </c>
      <c r="B332" s="2">
        <v>38718</v>
      </c>
      <c r="C332" s="3" t="s">
        <v>557</v>
      </c>
      <c r="D332" s="3" t="s">
        <v>1083</v>
      </c>
      <c r="E332" s="3" t="s">
        <v>39</v>
      </c>
      <c r="F332" s="3">
        <v>3</v>
      </c>
      <c r="G332" s="3">
        <v>3</v>
      </c>
      <c r="H332" s="3">
        <v>2.5</v>
      </c>
      <c r="I332" s="3">
        <v>7.4</v>
      </c>
      <c r="M332" s="3" t="s">
        <v>950</v>
      </c>
      <c r="N332" s="3" t="s">
        <v>950</v>
      </c>
      <c r="O332" s="3" t="s">
        <v>198</v>
      </c>
      <c r="P332" s="7" t="s">
        <v>328</v>
      </c>
      <c r="R332" s="8" t="s">
        <v>1084</v>
      </c>
    </row>
    <row r="333" spans="1:18" ht="12.75" customHeight="1">
      <c r="A333" s="27">
        <v>324</v>
      </c>
      <c r="B333" s="2">
        <v>38718</v>
      </c>
      <c r="C333" s="3" t="s">
        <v>1085</v>
      </c>
      <c r="D333" s="3" t="s">
        <v>1085</v>
      </c>
      <c r="E333" s="3" t="s">
        <v>25</v>
      </c>
      <c r="F333" s="3">
        <v>2.5</v>
      </c>
      <c r="G333" s="3">
        <v>2.5</v>
      </c>
      <c r="H333" s="3">
        <v>3</v>
      </c>
      <c r="I333" s="3">
        <v>7</v>
      </c>
      <c r="M333" s="3" t="s">
        <v>36</v>
      </c>
      <c r="N333" s="3" t="s">
        <v>338</v>
      </c>
      <c r="O333" s="3" t="s">
        <v>29</v>
      </c>
      <c r="P333" s="7" t="s">
        <v>332</v>
      </c>
      <c r="R333" s="8" t="s">
        <v>1086</v>
      </c>
    </row>
    <row r="334" spans="1:18" ht="12.75" customHeight="1">
      <c r="A334" s="27">
        <v>325</v>
      </c>
      <c r="B334" s="2">
        <v>38718</v>
      </c>
      <c r="C334" s="3" t="s">
        <v>1087</v>
      </c>
      <c r="D334" s="3" t="s">
        <v>1087</v>
      </c>
      <c r="E334" s="3" t="s">
        <v>39</v>
      </c>
      <c r="F334" s="3">
        <v>3.5</v>
      </c>
      <c r="G334" s="3">
        <v>3.5</v>
      </c>
      <c r="H334" s="3">
        <v>2.5</v>
      </c>
      <c r="I334" s="3">
        <v>8.5</v>
      </c>
      <c r="M334" s="3" t="s">
        <v>436</v>
      </c>
      <c r="N334" s="3" t="s">
        <v>436</v>
      </c>
      <c r="O334" s="3" t="s">
        <v>437</v>
      </c>
      <c r="R334" s="8" t="s">
        <v>1088</v>
      </c>
    </row>
    <row r="335" spans="1:18" ht="12.75" customHeight="1">
      <c r="A335" s="27">
        <v>326</v>
      </c>
      <c r="B335" s="2">
        <v>38718</v>
      </c>
      <c r="C335" s="3" t="s">
        <v>1089</v>
      </c>
      <c r="D335" s="3" t="s">
        <v>1089</v>
      </c>
      <c r="E335" s="3" t="s">
        <v>66</v>
      </c>
      <c r="F335" s="3">
        <v>4</v>
      </c>
      <c r="G335" s="3">
        <v>4</v>
      </c>
      <c r="H335" s="3">
        <v>2</v>
      </c>
      <c r="I335" s="3">
        <v>7.2</v>
      </c>
      <c r="M335" s="3" t="s">
        <v>783</v>
      </c>
      <c r="N335" s="3" t="s">
        <v>1004</v>
      </c>
      <c r="O335" s="3" t="s">
        <v>785</v>
      </c>
      <c r="P335" s="7" t="s">
        <v>786</v>
      </c>
      <c r="Q335" s="3" t="s">
        <v>787</v>
      </c>
      <c r="R335" s="8" t="s">
        <v>1090</v>
      </c>
    </row>
    <row r="336" spans="1:18" ht="12.75" customHeight="1">
      <c r="A336" s="27">
        <v>327</v>
      </c>
      <c r="B336" s="2">
        <v>38718</v>
      </c>
      <c r="C336" s="3" t="s">
        <v>1091</v>
      </c>
      <c r="D336" s="3" t="s">
        <v>1091</v>
      </c>
      <c r="E336" s="3" t="s">
        <v>66</v>
      </c>
      <c r="F336" s="3">
        <v>3</v>
      </c>
      <c r="G336" s="3">
        <v>3</v>
      </c>
      <c r="H336" s="3">
        <v>2.5</v>
      </c>
      <c r="I336" s="3">
        <v>6.8</v>
      </c>
      <c r="M336" s="3" t="s">
        <v>252</v>
      </c>
      <c r="N336" s="3" t="s">
        <v>1092</v>
      </c>
      <c r="O336" s="3" t="s">
        <v>352</v>
      </c>
      <c r="R336" s="8" t="s">
        <v>1081</v>
      </c>
    </row>
    <row r="337" spans="1:18" ht="12.75" customHeight="1">
      <c r="A337" s="27">
        <v>328</v>
      </c>
      <c r="B337" s="2">
        <v>38750</v>
      </c>
      <c r="C337" s="3" t="s">
        <v>1093</v>
      </c>
      <c r="D337" s="3" t="s">
        <v>1093</v>
      </c>
      <c r="E337" s="3" t="s">
        <v>95</v>
      </c>
      <c r="F337" s="3">
        <v>2.5</v>
      </c>
      <c r="G337" s="3">
        <v>2.5</v>
      </c>
      <c r="H337" s="3">
        <v>3</v>
      </c>
      <c r="I337" s="3">
        <v>6.5</v>
      </c>
      <c r="J337" s="4">
        <v>4.8</v>
      </c>
      <c r="M337" s="3" t="s">
        <v>200</v>
      </c>
      <c r="N337" s="3" t="s">
        <v>201</v>
      </c>
      <c r="O337" s="3" t="s">
        <v>202</v>
      </c>
      <c r="R337" s="8" t="s">
        <v>1094</v>
      </c>
    </row>
    <row r="338" spans="1:18" ht="12.75" customHeight="1">
      <c r="A338" s="27">
        <v>329</v>
      </c>
      <c r="B338" s="2">
        <v>38750</v>
      </c>
      <c r="C338" s="3" t="s">
        <v>1095</v>
      </c>
      <c r="D338" s="3" t="s">
        <v>1096</v>
      </c>
      <c r="E338" s="3" t="s">
        <v>52</v>
      </c>
      <c r="F338" s="3">
        <v>2.5</v>
      </c>
      <c r="G338" s="3">
        <v>2.5</v>
      </c>
      <c r="H338" s="3">
        <v>2.5</v>
      </c>
      <c r="I338" s="3">
        <v>6.8</v>
      </c>
      <c r="J338" s="4">
        <v>3.32</v>
      </c>
      <c r="M338" s="3" t="s">
        <v>626</v>
      </c>
      <c r="N338" s="3" t="s">
        <v>1096</v>
      </c>
      <c r="O338" s="3" t="s">
        <v>111</v>
      </c>
      <c r="P338" s="7" t="s">
        <v>980</v>
      </c>
      <c r="R338" s="8" t="s">
        <v>1097</v>
      </c>
    </row>
    <row r="339" spans="1:18" ht="12.75" customHeight="1">
      <c r="A339" s="27">
        <v>330</v>
      </c>
      <c r="B339" s="2">
        <v>38750</v>
      </c>
      <c r="C339" s="3" t="s">
        <v>1098</v>
      </c>
      <c r="D339" s="3" t="s">
        <v>1099</v>
      </c>
      <c r="E339" s="3" t="s">
        <v>66</v>
      </c>
      <c r="F339" s="3">
        <v>3.5</v>
      </c>
      <c r="G339" s="3">
        <v>3.5</v>
      </c>
      <c r="H339" s="3">
        <v>2</v>
      </c>
      <c r="I339" s="3">
        <v>7.3</v>
      </c>
      <c r="K339" s="28"/>
      <c r="M339" s="3" t="s">
        <v>1100</v>
      </c>
      <c r="N339" s="3" t="s">
        <v>1101</v>
      </c>
      <c r="O339" s="3" t="s">
        <v>382</v>
      </c>
      <c r="R339" s="8" t="s">
        <v>1102</v>
      </c>
    </row>
    <row r="340" spans="1:18" ht="12.75" customHeight="1">
      <c r="A340" s="27">
        <v>331</v>
      </c>
      <c r="B340" s="2">
        <v>38750</v>
      </c>
      <c r="C340" s="3" t="s">
        <v>1103</v>
      </c>
      <c r="D340" s="3" t="s">
        <v>1104</v>
      </c>
      <c r="E340" s="3" t="s">
        <v>66</v>
      </c>
      <c r="F340" s="3">
        <v>4.5</v>
      </c>
      <c r="G340" s="3">
        <v>4.5</v>
      </c>
      <c r="H340" s="3">
        <v>2</v>
      </c>
      <c r="I340" s="3">
        <v>7</v>
      </c>
      <c r="K340" s="28"/>
      <c r="M340" s="3" t="s">
        <v>1105</v>
      </c>
      <c r="N340" s="3" t="s">
        <v>1105</v>
      </c>
      <c r="O340" s="3" t="s">
        <v>97</v>
      </c>
      <c r="R340" s="8" t="s">
        <v>1106</v>
      </c>
    </row>
    <row r="341" spans="1:18" ht="12.75" customHeight="1">
      <c r="A341" s="27">
        <v>332</v>
      </c>
      <c r="B341" s="2">
        <v>38750</v>
      </c>
      <c r="C341" s="3" t="s">
        <v>1107</v>
      </c>
      <c r="D341" s="3" t="s">
        <v>1108</v>
      </c>
      <c r="E341" s="3" t="s">
        <v>39</v>
      </c>
      <c r="F341" s="3">
        <v>2.5</v>
      </c>
      <c r="G341" s="3">
        <v>2.5</v>
      </c>
      <c r="H341" s="3">
        <v>2.5</v>
      </c>
      <c r="I341" s="3">
        <v>7</v>
      </c>
      <c r="M341" s="3" t="s">
        <v>642</v>
      </c>
      <c r="N341" s="3" t="s">
        <v>267</v>
      </c>
      <c r="O341" s="3" t="s">
        <v>111</v>
      </c>
      <c r="R341" s="8" t="s">
        <v>1109</v>
      </c>
    </row>
    <row r="342" spans="1:18" ht="12.75" customHeight="1">
      <c r="A342" s="27">
        <v>333</v>
      </c>
      <c r="B342" s="2">
        <v>38779</v>
      </c>
      <c r="C342" s="3" t="s">
        <v>1110</v>
      </c>
      <c r="D342" s="3" t="s">
        <v>1110</v>
      </c>
      <c r="E342" s="3" t="s">
        <v>66</v>
      </c>
      <c r="F342" s="3">
        <v>3.5</v>
      </c>
      <c r="G342" s="3">
        <v>3.5</v>
      </c>
      <c r="H342" s="3">
        <v>2</v>
      </c>
      <c r="I342" s="3">
        <v>7</v>
      </c>
      <c r="K342" s="28"/>
      <c r="M342" s="3" t="s">
        <v>1111</v>
      </c>
      <c r="N342" s="3" t="s">
        <v>1112</v>
      </c>
      <c r="R342" s="8" t="s">
        <v>1113</v>
      </c>
    </row>
    <row r="343" spans="1:18" ht="12.75" customHeight="1">
      <c r="A343" s="27">
        <v>334</v>
      </c>
      <c r="B343" s="2">
        <v>38779</v>
      </c>
      <c r="C343" s="3" t="s">
        <v>335</v>
      </c>
      <c r="D343" s="3" t="s">
        <v>335</v>
      </c>
      <c r="E343" s="3" t="s">
        <v>25</v>
      </c>
      <c r="F343" s="3">
        <v>2.5</v>
      </c>
      <c r="G343" s="3">
        <v>2.5</v>
      </c>
      <c r="H343" s="3">
        <v>3</v>
      </c>
      <c r="I343" s="3">
        <v>7.2</v>
      </c>
      <c r="K343" s="28"/>
      <c r="M343" s="3" t="s">
        <v>337</v>
      </c>
      <c r="N343" s="3" t="s">
        <v>338</v>
      </c>
      <c r="O343" s="3" t="s">
        <v>29</v>
      </c>
      <c r="P343" s="7" t="s">
        <v>75</v>
      </c>
      <c r="R343" s="8" t="s">
        <v>1114</v>
      </c>
    </row>
    <row r="344" spans="1:18" ht="12.75" customHeight="1">
      <c r="A344" s="27">
        <v>335</v>
      </c>
      <c r="B344" s="2">
        <v>38779</v>
      </c>
      <c r="C344" s="3" t="s">
        <v>41</v>
      </c>
      <c r="D344" s="3" t="s">
        <v>295</v>
      </c>
      <c r="E344" s="3" t="s">
        <v>59</v>
      </c>
      <c r="F344" s="3">
        <v>3</v>
      </c>
      <c r="G344" s="3">
        <v>3</v>
      </c>
      <c r="H344" s="3">
        <v>2.5</v>
      </c>
      <c r="I344" s="3">
        <v>8</v>
      </c>
      <c r="J344" s="4" t="s">
        <v>27</v>
      </c>
      <c r="L344" s="6" t="s">
        <v>261</v>
      </c>
      <c r="M344" s="3" t="s">
        <v>43</v>
      </c>
      <c r="N344" s="3" t="s">
        <v>295</v>
      </c>
      <c r="O344" s="3" t="s">
        <v>296</v>
      </c>
      <c r="R344" s="8" t="s">
        <v>1115</v>
      </c>
    </row>
    <row r="345" spans="1:18" ht="12.75" customHeight="1">
      <c r="A345" s="27">
        <v>336</v>
      </c>
      <c r="B345" s="2">
        <v>38779</v>
      </c>
      <c r="C345" s="3" t="s">
        <v>1116</v>
      </c>
      <c r="D345" s="3" t="s">
        <v>1117</v>
      </c>
      <c r="E345" s="3" t="s">
        <v>95</v>
      </c>
      <c r="F345" s="3">
        <v>2.5</v>
      </c>
      <c r="G345" s="3">
        <v>2.5</v>
      </c>
      <c r="H345" s="3">
        <v>2.5</v>
      </c>
      <c r="I345" s="3">
        <v>7.5</v>
      </c>
      <c r="J345" s="4">
        <v>5.1</v>
      </c>
      <c r="M345" s="3" t="s">
        <v>414</v>
      </c>
      <c r="N345" s="3" t="s">
        <v>1118</v>
      </c>
      <c r="O345" s="3" t="s">
        <v>1119</v>
      </c>
      <c r="R345" s="8" t="s">
        <v>1120</v>
      </c>
    </row>
    <row r="346" spans="1:18" ht="12.75" customHeight="1">
      <c r="A346" s="27">
        <v>337</v>
      </c>
      <c r="B346" s="2">
        <v>38779</v>
      </c>
      <c r="C346" s="3" t="s">
        <v>1121</v>
      </c>
      <c r="D346" s="3" t="s">
        <v>1122</v>
      </c>
      <c r="E346" s="3" t="s">
        <v>184</v>
      </c>
      <c r="F346" s="3">
        <v>3</v>
      </c>
      <c r="G346" s="3">
        <v>3</v>
      </c>
      <c r="H346" s="3">
        <v>2.5</v>
      </c>
      <c r="I346" s="3">
        <v>6</v>
      </c>
      <c r="J346" s="4">
        <v>3.75</v>
      </c>
      <c r="M346" s="3" t="s">
        <v>362</v>
      </c>
      <c r="N346" s="3" t="s">
        <v>362</v>
      </c>
      <c r="O346" s="3" t="s">
        <v>187</v>
      </c>
      <c r="R346" s="8" t="s">
        <v>1123</v>
      </c>
    </row>
    <row r="347" spans="1:18" ht="12.75" customHeight="1">
      <c r="A347" s="27">
        <v>338</v>
      </c>
      <c r="B347" s="2">
        <v>38811</v>
      </c>
      <c r="C347" s="3" t="s">
        <v>386</v>
      </c>
      <c r="D347" s="3" t="s">
        <v>1124</v>
      </c>
      <c r="E347" s="3" t="s">
        <v>25</v>
      </c>
      <c r="F347" s="3">
        <v>2</v>
      </c>
      <c r="G347" s="3">
        <v>2</v>
      </c>
      <c r="H347" s="3">
        <v>2.5</v>
      </c>
      <c r="I347" s="3">
        <v>7</v>
      </c>
      <c r="J347" s="4">
        <v>3.95</v>
      </c>
      <c r="K347" s="28"/>
      <c r="M347" s="3" t="s">
        <v>388</v>
      </c>
      <c r="N347" s="3" t="s">
        <v>1125</v>
      </c>
      <c r="O347" s="3" t="s">
        <v>389</v>
      </c>
      <c r="P347" s="7" t="s">
        <v>390</v>
      </c>
      <c r="Q347" s="3" t="s">
        <v>163</v>
      </c>
      <c r="R347" s="8" t="s">
        <v>1126</v>
      </c>
    </row>
    <row r="348" spans="1:18" ht="12.75" customHeight="1">
      <c r="A348" s="27">
        <v>339</v>
      </c>
      <c r="B348" s="2">
        <v>38811</v>
      </c>
      <c r="C348" s="3" t="s">
        <v>1127</v>
      </c>
      <c r="D348" s="3" t="s">
        <v>1128</v>
      </c>
      <c r="E348" s="3" t="s">
        <v>95</v>
      </c>
      <c r="F348" s="3">
        <v>2.5</v>
      </c>
      <c r="G348" s="3">
        <v>2.5</v>
      </c>
      <c r="H348" s="3">
        <v>3</v>
      </c>
      <c r="I348" s="3">
        <v>7.2</v>
      </c>
      <c r="J348" s="4">
        <v>3.85</v>
      </c>
      <c r="M348" s="3" t="s">
        <v>1129</v>
      </c>
      <c r="N348" s="3" t="s">
        <v>528</v>
      </c>
      <c r="O348" s="3" t="s">
        <v>1130</v>
      </c>
      <c r="P348" s="7" t="s">
        <v>1131</v>
      </c>
      <c r="R348" s="8" t="s">
        <v>1132</v>
      </c>
    </row>
    <row r="349" spans="1:18" ht="12.75" customHeight="1">
      <c r="A349" s="27">
        <v>340</v>
      </c>
      <c r="B349" s="2">
        <v>38811</v>
      </c>
      <c r="C349" s="3" t="s">
        <v>1133</v>
      </c>
      <c r="D349" s="3" t="s">
        <v>1134</v>
      </c>
      <c r="E349" s="3" t="s">
        <v>39</v>
      </c>
      <c r="F349" s="3">
        <v>2.5</v>
      </c>
      <c r="G349" s="3">
        <v>2.5</v>
      </c>
      <c r="H349" s="3">
        <v>2.5</v>
      </c>
      <c r="I349" s="3">
        <v>6.8</v>
      </c>
      <c r="K349" s="28"/>
      <c r="M349" s="3" t="s">
        <v>1135</v>
      </c>
      <c r="N349" s="3" t="s">
        <v>818</v>
      </c>
      <c r="O349" s="3" t="s">
        <v>1136</v>
      </c>
      <c r="R349" s="8" t="s">
        <v>1137</v>
      </c>
    </row>
    <row r="350" spans="1:18" ht="12.75" customHeight="1">
      <c r="A350" s="27">
        <v>341</v>
      </c>
      <c r="B350" s="2">
        <v>38869</v>
      </c>
      <c r="C350" s="3" t="s">
        <v>401</v>
      </c>
      <c r="D350" s="3" t="s">
        <v>402</v>
      </c>
      <c r="E350" s="3" t="s">
        <v>39</v>
      </c>
      <c r="F350" s="3">
        <v>2.5</v>
      </c>
      <c r="G350" s="3">
        <v>2.5</v>
      </c>
      <c r="H350" s="3">
        <v>2.5</v>
      </c>
      <c r="I350" s="3">
        <v>7.5</v>
      </c>
      <c r="J350" s="4">
        <v>6.48</v>
      </c>
      <c r="M350" s="3" t="s">
        <v>403</v>
      </c>
      <c r="N350" s="3" t="s">
        <v>806</v>
      </c>
      <c r="O350" s="3" t="s">
        <v>81</v>
      </c>
      <c r="P350" s="7" t="s">
        <v>49</v>
      </c>
      <c r="R350" s="8" t="s">
        <v>1138</v>
      </c>
    </row>
    <row r="351" spans="1:18" ht="12.75" customHeight="1">
      <c r="A351" s="27">
        <v>342</v>
      </c>
      <c r="B351" s="2">
        <v>38869</v>
      </c>
      <c r="C351" s="3" t="s">
        <v>1139</v>
      </c>
      <c r="D351" s="3" t="s">
        <v>1140</v>
      </c>
      <c r="E351" s="3" t="s">
        <v>52</v>
      </c>
      <c r="F351" s="3">
        <v>2.5</v>
      </c>
      <c r="G351" s="3">
        <v>2.5</v>
      </c>
      <c r="H351" s="3">
        <v>2.5</v>
      </c>
      <c r="I351" s="3">
        <v>6.5</v>
      </c>
      <c r="J351" s="4">
        <v>3.05</v>
      </c>
      <c r="M351" s="3" t="s">
        <v>407</v>
      </c>
      <c r="N351" s="3" t="s">
        <v>324</v>
      </c>
      <c r="R351" s="8" t="s">
        <v>1138</v>
      </c>
    </row>
    <row r="352" spans="1:18" ht="12.75" customHeight="1">
      <c r="A352" s="27">
        <v>343</v>
      </c>
      <c r="B352" s="2">
        <v>38869</v>
      </c>
      <c r="C352" s="3" t="s">
        <v>1141</v>
      </c>
      <c r="D352" s="3" t="s">
        <v>1142</v>
      </c>
      <c r="E352" s="3" t="s">
        <v>66</v>
      </c>
      <c r="F352" s="3">
        <v>3</v>
      </c>
      <c r="G352" s="3">
        <v>3</v>
      </c>
      <c r="H352" s="3">
        <v>2.5</v>
      </c>
      <c r="I352" s="3">
        <v>7</v>
      </c>
      <c r="M352" s="3" t="s">
        <v>423</v>
      </c>
      <c r="N352" s="3" t="s">
        <v>1143</v>
      </c>
      <c r="O352" s="3" t="s">
        <v>60</v>
      </c>
      <c r="R352" s="8" t="s">
        <v>1138</v>
      </c>
    </row>
    <row r="353" spans="1:18" ht="12.75" customHeight="1">
      <c r="A353" s="27">
        <v>344</v>
      </c>
      <c r="B353" s="2">
        <v>38779</v>
      </c>
      <c r="C353" s="3" t="s">
        <v>1144</v>
      </c>
      <c r="D353" s="3" t="s">
        <v>1145</v>
      </c>
      <c r="E353" s="3" t="s">
        <v>39</v>
      </c>
      <c r="F353" s="3">
        <v>2.5</v>
      </c>
      <c r="G353" s="3">
        <v>2.5</v>
      </c>
      <c r="H353" s="3">
        <v>2.5</v>
      </c>
      <c r="I353" s="3">
        <v>6.7</v>
      </c>
      <c r="J353" s="4">
        <v>2.99</v>
      </c>
      <c r="M353" s="3" t="s">
        <v>38</v>
      </c>
      <c r="N353" s="3" t="s">
        <v>585</v>
      </c>
      <c r="O353" s="3" t="s">
        <v>81</v>
      </c>
      <c r="R353" s="8" t="s">
        <v>1146</v>
      </c>
    </row>
    <row r="354" spans="1:18" ht="12.75" customHeight="1">
      <c r="A354" s="27">
        <v>345</v>
      </c>
      <c r="B354" s="2">
        <v>38811</v>
      </c>
      <c r="C354" s="3" t="s">
        <v>1147</v>
      </c>
      <c r="D354" s="3" t="s">
        <v>1148</v>
      </c>
      <c r="E354" s="3" t="s">
        <v>52</v>
      </c>
      <c r="F354" s="3">
        <v>3</v>
      </c>
      <c r="G354" s="3">
        <v>3</v>
      </c>
      <c r="H354" s="3">
        <v>2</v>
      </c>
      <c r="I354" s="3">
        <v>7.8</v>
      </c>
      <c r="J354" s="4">
        <v>4.97</v>
      </c>
      <c r="L354" s="6" t="s">
        <v>261</v>
      </c>
      <c r="M354" s="3" t="s">
        <v>1149</v>
      </c>
      <c r="N354" s="3" t="s">
        <v>1150</v>
      </c>
      <c r="O354" s="3" t="s">
        <v>1151</v>
      </c>
      <c r="R354" s="8" t="s">
        <v>1152</v>
      </c>
    </row>
    <row r="355" spans="1:18" ht="12.75" customHeight="1">
      <c r="A355" s="27">
        <v>346</v>
      </c>
      <c r="B355" s="2">
        <v>38811</v>
      </c>
      <c r="C355" s="3" t="s">
        <v>1153</v>
      </c>
      <c r="D355" s="3" t="s">
        <v>1154</v>
      </c>
      <c r="E355" s="3" t="s">
        <v>52</v>
      </c>
      <c r="F355" s="3">
        <v>2.5</v>
      </c>
      <c r="G355" s="3">
        <v>2.5</v>
      </c>
      <c r="H355" s="3">
        <v>2.5</v>
      </c>
      <c r="I355" s="3">
        <v>6.5</v>
      </c>
      <c r="J355" s="4">
        <v>1.75</v>
      </c>
      <c r="M355" s="3" t="s">
        <v>775</v>
      </c>
      <c r="N355" s="3" t="s">
        <v>1155</v>
      </c>
      <c r="R355" s="8" t="s">
        <v>1156</v>
      </c>
    </row>
    <row r="356" spans="1:18" ht="12.75" customHeight="1">
      <c r="A356" s="27">
        <v>347</v>
      </c>
      <c r="B356" s="2">
        <v>38873</v>
      </c>
      <c r="C356" s="3" t="s">
        <v>637</v>
      </c>
      <c r="D356" s="3" t="s">
        <v>1157</v>
      </c>
      <c r="E356" s="3" t="s">
        <v>184</v>
      </c>
      <c r="F356" s="3">
        <v>3</v>
      </c>
      <c r="G356" s="3">
        <v>3</v>
      </c>
      <c r="H356" s="3">
        <v>2</v>
      </c>
      <c r="I356" s="3">
        <v>6.8</v>
      </c>
      <c r="J356" s="4">
        <v>3.25</v>
      </c>
      <c r="M356" s="3" t="s">
        <v>1158</v>
      </c>
      <c r="N356" s="3" t="s">
        <v>613</v>
      </c>
      <c r="O356" s="3" t="s">
        <v>882</v>
      </c>
      <c r="R356" s="8" t="s">
        <v>1159</v>
      </c>
    </row>
    <row r="357" spans="1:18" ht="12.75" customHeight="1">
      <c r="A357" s="27">
        <v>348</v>
      </c>
      <c r="B357" s="2">
        <v>38873</v>
      </c>
      <c r="C357" s="3" t="s">
        <v>1160</v>
      </c>
      <c r="D357" s="3" t="s">
        <v>1161</v>
      </c>
      <c r="E357" s="3" t="s">
        <v>168</v>
      </c>
      <c r="F357" s="3">
        <v>2.5</v>
      </c>
      <c r="G357" s="3">
        <v>2.5</v>
      </c>
      <c r="H357" s="3">
        <v>2.5</v>
      </c>
      <c r="I357" s="3">
        <v>7</v>
      </c>
      <c r="J357" s="4">
        <v>2.25</v>
      </c>
      <c r="M357" s="3" t="s">
        <v>1162</v>
      </c>
      <c r="N357" s="3" t="s">
        <v>167</v>
      </c>
      <c r="O357" s="3" t="s">
        <v>1163</v>
      </c>
      <c r="P357" s="7" t="s">
        <v>93</v>
      </c>
      <c r="R357" s="8" t="s">
        <v>1164</v>
      </c>
    </row>
    <row r="358" spans="1:18" ht="12.75" customHeight="1">
      <c r="A358" s="27">
        <v>349</v>
      </c>
      <c r="B358" s="2">
        <v>38873</v>
      </c>
      <c r="C358" s="3" t="s">
        <v>1165</v>
      </c>
      <c r="D358" s="3" t="s">
        <v>1166</v>
      </c>
      <c r="E358" s="3" t="s">
        <v>95</v>
      </c>
      <c r="F358" s="3">
        <v>2.5</v>
      </c>
      <c r="G358" s="3">
        <v>2.5</v>
      </c>
      <c r="H358" s="3">
        <v>3</v>
      </c>
      <c r="I358" s="3">
        <v>7</v>
      </c>
      <c r="M358" s="3" t="s">
        <v>790</v>
      </c>
      <c r="N358" s="3" t="s">
        <v>790</v>
      </c>
      <c r="O358" s="3" t="s">
        <v>134</v>
      </c>
      <c r="R358" s="8" t="s">
        <v>791</v>
      </c>
    </row>
    <row r="359" spans="1:18" ht="12.75" customHeight="1">
      <c r="A359" s="27">
        <v>350</v>
      </c>
      <c r="B359" s="2">
        <v>38874</v>
      </c>
      <c r="C359" s="3" t="s">
        <v>1167</v>
      </c>
      <c r="D359" s="3" t="s">
        <v>753</v>
      </c>
      <c r="E359" s="3" t="s">
        <v>95</v>
      </c>
      <c r="F359" s="3">
        <v>2.5</v>
      </c>
      <c r="G359" s="3">
        <v>2.5</v>
      </c>
      <c r="H359" s="3">
        <v>2.5</v>
      </c>
      <c r="I359" s="3">
        <v>7</v>
      </c>
      <c r="J359" s="4">
        <v>8.99</v>
      </c>
      <c r="M359" s="3" t="s">
        <v>1168</v>
      </c>
      <c r="N359" s="3" t="s">
        <v>753</v>
      </c>
      <c r="O359" s="3" t="s">
        <v>754</v>
      </c>
      <c r="R359" s="8" t="s">
        <v>1169</v>
      </c>
    </row>
    <row r="360" spans="1:18" ht="12.75" customHeight="1">
      <c r="A360" s="27">
        <v>351</v>
      </c>
      <c r="B360" s="2">
        <v>38905</v>
      </c>
      <c r="C360" s="3" t="s">
        <v>1095</v>
      </c>
      <c r="D360" s="3" t="s">
        <v>1096</v>
      </c>
      <c r="E360" s="3" t="s">
        <v>52</v>
      </c>
      <c r="F360" s="3">
        <v>2.5</v>
      </c>
      <c r="G360" s="3">
        <v>2.5</v>
      </c>
      <c r="H360" s="3">
        <v>2.5</v>
      </c>
      <c r="I360" s="3">
        <v>7</v>
      </c>
      <c r="J360" s="4">
        <v>5</v>
      </c>
      <c r="M360" s="3" t="s">
        <v>626</v>
      </c>
      <c r="N360" s="3" t="s">
        <v>1096</v>
      </c>
      <c r="O360" s="3" t="s">
        <v>111</v>
      </c>
      <c r="P360" s="7" t="s">
        <v>980</v>
      </c>
      <c r="R360" s="8" t="s">
        <v>1170</v>
      </c>
    </row>
    <row r="361" spans="1:18" ht="12.75" customHeight="1">
      <c r="A361" s="27">
        <v>352</v>
      </c>
      <c r="B361" s="2">
        <v>38905</v>
      </c>
      <c r="C361" s="3" t="s">
        <v>342</v>
      </c>
      <c r="D361" s="3" t="s">
        <v>1171</v>
      </c>
      <c r="E361" s="3" t="s">
        <v>95</v>
      </c>
      <c r="F361" s="3">
        <v>2.5</v>
      </c>
      <c r="G361" s="3">
        <v>2.5</v>
      </c>
      <c r="H361" s="3">
        <v>2.5</v>
      </c>
      <c r="I361" s="3">
        <v>7</v>
      </c>
      <c r="J361" s="4">
        <v>1.95</v>
      </c>
      <c r="M361" s="3" t="s">
        <v>1172</v>
      </c>
      <c r="N361" s="3" t="s">
        <v>1173</v>
      </c>
      <c r="O361" s="3" t="s">
        <v>1174</v>
      </c>
      <c r="R361" s="8" t="s">
        <v>852</v>
      </c>
    </row>
    <row r="362" spans="1:18" ht="12.75" customHeight="1">
      <c r="A362" s="27">
        <v>353</v>
      </c>
      <c r="B362" s="2">
        <v>38905</v>
      </c>
      <c r="C362" s="3" t="s">
        <v>1175</v>
      </c>
      <c r="D362" s="3" t="s">
        <v>1176</v>
      </c>
      <c r="E362" s="3" t="s">
        <v>52</v>
      </c>
      <c r="F362" s="3">
        <v>2.5</v>
      </c>
      <c r="G362" s="3">
        <v>2.5</v>
      </c>
      <c r="H362" s="3">
        <v>2.5</v>
      </c>
      <c r="I362" s="3">
        <v>6.4</v>
      </c>
      <c r="J362" s="4">
        <v>1.8</v>
      </c>
      <c r="M362" s="3" t="s">
        <v>423</v>
      </c>
      <c r="N362" s="3" t="s">
        <v>1177</v>
      </c>
      <c r="O362" s="3" t="s">
        <v>871</v>
      </c>
      <c r="R362" s="8" t="s">
        <v>1178</v>
      </c>
    </row>
    <row r="363" spans="1:18" ht="12.75" customHeight="1">
      <c r="A363" s="27">
        <v>354</v>
      </c>
      <c r="B363" s="2">
        <v>38905</v>
      </c>
      <c r="C363" s="3" t="s">
        <v>1175</v>
      </c>
      <c r="D363" s="3" t="s">
        <v>1176</v>
      </c>
      <c r="E363" s="3" t="s">
        <v>1179</v>
      </c>
      <c r="F363" s="3">
        <v>2.5</v>
      </c>
      <c r="G363" s="3">
        <v>2.5</v>
      </c>
      <c r="H363" s="3">
        <v>2.5</v>
      </c>
      <c r="I363" s="3">
        <v>6.6</v>
      </c>
      <c r="J363" s="4">
        <v>1.8</v>
      </c>
      <c r="M363" s="3" t="s">
        <v>423</v>
      </c>
      <c r="N363" s="3" t="s">
        <v>1180</v>
      </c>
      <c r="O363" s="3" t="s">
        <v>947</v>
      </c>
      <c r="R363" s="8" t="s">
        <v>1178</v>
      </c>
    </row>
    <row r="364" spans="1:18" ht="12.75" customHeight="1">
      <c r="A364" s="27">
        <v>355</v>
      </c>
      <c r="B364" s="2">
        <v>38905</v>
      </c>
      <c r="C364" s="3" t="s">
        <v>1181</v>
      </c>
      <c r="D364" s="3" t="s">
        <v>1182</v>
      </c>
      <c r="E364" s="3" t="s">
        <v>95</v>
      </c>
      <c r="F364" s="3">
        <v>2.5</v>
      </c>
      <c r="G364" s="3">
        <v>2.5</v>
      </c>
      <c r="H364" s="3">
        <v>2.5</v>
      </c>
      <c r="I364" s="3">
        <v>7</v>
      </c>
      <c r="M364" s="3" t="s">
        <v>423</v>
      </c>
      <c r="N364" s="3" t="s">
        <v>1180</v>
      </c>
      <c r="O364" s="3" t="s">
        <v>1183</v>
      </c>
      <c r="P364" s="7" t="s">
        <v>1130</v>
      </c>
      <c r="R364" s="8" t="s">
        <v>1184</v>
      </c>
    </row>
    <row r="365" spans="1:18" ht="12.75" customHeight="1">
      <c r="A365" s="27">
        <v>356</v>
      </c>
      <c r="B365" s="2">
        <v>38937</v>
      </c>
      <c r="C365" s="3" t="s">
        <v>1185</v>
      </c>
      <c r="D365" s="3" t="s">
        <v>1186</v>
      </c>
      <c r="E365" s="3" t="s">
        <v>39</v>
      </c>
      <c r="F365" s="3">
        <v>3</v>
      </c>
      <c r="G365" s="3">
        <v>3</v>
      </c>
      <c r="H365" s="3">
        <v>2</v>
      </c>
      <c r="I365" s="3">
        <v>6.6</v>
      </c>
      <c r="J365" s="4" t="s">
        <v>596</v>
      </c>
      <c r="M365" s="3" t="s">
        <v>407</v>
      </c>
      <c r="N365" s="3" t="s">
        <v>1177</v>
      </c>
      <c r="R365" s="8" t="s">
        <v>1187</v>
      </c>
    </row>
    <row r="366" spans="1:18" ht="12.75" customHeight="1">
      <c r="A366" s="27">
        <v>357</v>
      </c>
      <c r="B366" s="2">
        <v>38937</v>
      </c>
      <c r="C366" s="3" t="s">
        <v>1188</v>
      </c>
      <c r="D366" s="3" t="s">
        <v>1189</v>
      </c>
      <c r="E366" s="3" t="s">
        <v>52</v>
      </c>
      <c r="F366" s="3">
        <v>3</v>
      </c>
      <c r="G366" s="3">
        <v>3</v>
      </c>
      <c r="H366" s="3">
        <v>2.5</v>
      </c>
      <c r="I366" s="3">
        <v>6.5</v>
      </c>
      <c r="J366" s="4" t="s">
        <v>596</v>
      </c>
      <c r="M366" s="3" t="s">
        <v>507</v>
      </c>
      <c r="N366" s="3" t="s">
        <v>1177</v>
      </c>
      <c r="O366" s="3" t="s">
        <v>328</v>
      </c>
      <c r="R366" s="8" t="s">
        <v>1190</v>
      </c>
    </row>
    <row r="367" spans="1:18" ht="12.75" customHeight="1">
      <c r="A367" s="27">
        <v>358</v>
      </c>
      <c r="B367" s="2">
        <v>38937</v>
      </c>
      <c r="C367" s="3" t="s">
        <v>1191</v>
      </c>
      <c r="D367" s="3" t="s">
        <v>1192</v>
      </c>
      <c r="E367" s="3" t="s">
        <v>39</v>
      </c>
      <c r="F367" s="3">
        <v>3.5</v>
      </c>
      <c r="G367" s="3">
        <v>3.5</v>
      </c>
      <c r="H367" s="3">
        <v>2</v>
      </c>
      <c r="I367" s="3">
        <v>8.5</v>
      </c>
      <c r="J367" s="4">
        <v>12</v>
      </c>
      <c r="M367" s="3" t="s">
        <v>1193</v>
      </c>
      <c r="N367" s="3" t="s">
        <v>1177</v>
      </c>
      <c r="O367" s="3" t="s">
        <v>45</v>
      </c>
      <c r="R367" s="8" t="s">
        <v>1194</v>
      </c>
    </row>
    <row r="368" spans="1:18" ht="12.75" customHeight="1">
      <c r="A368" s="27">
        <v>359</v>
      </c>
      <c r="B368" s="2">
        <v>38969</v>
      </c>
      <c r="C368" s="3" t="s">
        <v>1195</v>
      </c>
      <c r="D368" s="3" t="s">
        <v>849</v>
      </c>
      <c r="E368" s="3" t="s">
        <v>39</v>
      </c>
      <c r="F368" s="3">
        <v>3</v>
      </c>
      <c r="G368" s="3">
        <v>3</v>
      </c>
      <c r="H368" s="3">
        <v>2</v>
      </c>
      <c r="I368" s="3">
        <v>7.2</v>
      </c>
      <c r="J368" s="4" t="s">
        <v>27</v>
      </c>
      <c r="L368" s="6" t="s">
        <v>261</v>
      </c>
      <c r="M368" s="3" t="s">
        <v>87</v>
      </c>
      <c r="N368" s="3" t="s">
        <v>849</v>
      </c>
      <c r="O368" s="3" t="s">
        <v>850</v>
      </c>
      <c r="R368" s="8" t="s">
        <v>1120</v>
      </c>
    </row>
    <row r="369" spans="1:18" ht="12.75" customHeight="1">
      <c r="A369" s="27">
        <v>360</v>
      </c>
      <c r="B369" s="2">
        <v>38969</v>
      </c>
      <c r="C369" s="3" t="s">
        <v>1196</v>
      </c>
      <c r="D369" s="3" t="s">
        <v>1197</v>
      </c>
      <c r="E369" s="3" t="s">
        <v>95</v>
      </c>
      <c r="F369" s="3">
        <v>2</v>
      </c>
      <c r="G369" s="3">
        <v>2</v>
      </c>
      <c r="H369" s="3">
        <v>2.5</v>
      </c>
      <c r="I369" s="3">
        <v>7</v>
      </c>
      <c r="J369" s="4">
        <v>5.6</v>
      </c>
      <c r="L369" s="6" t="s">
        <v>42</v>
      </c>
      <c r="M369" s="3" t="s">
        <v>1198</v>
      </c>
      <c r="N369" s="3" t="s">
        <v>1180</v>
      </c>
      <c r="O369" s="3" t="s">
        <v>296</v>
      </c>
      <c r="P369" s="7" t="s">
        <v>1199</v>
      </c>
      <c r="R369" s="8" t="s">
        <v>1200</v>
      </c>
    </row>
    <row r="370" spans="1:18" ht="12.75" customHeight="1">
      <c r="A370" s="27">
        <v>361</v>
      </c>
      <c r="B370" s="2">
        <v>38969</v>
      </c>
      <c r="C370" s="3" t="s">
        <v>1201</v>
      </c>
      <c r="D370" s="3" t="s">
        <v>1202</v>
      </c>
      <c r="E370" s="3" t="s">
        <v>168</v>
      </c>
      <c r="F370" s="3">
        <v>2</v>
      </c>
      <c r="G370" s="3">
        <v>2</v>
      </c>
      <c r="H370" s="3">
        <v>2.5</v>
      </c>
      <c r="I370" s="3">
        <v>7</v>
      </c>
      <c r="J370" s="4">
        <v>4.18</v>
      </c>
      <c r="M370" s="3" t="s">
        <v>1203</v>
      </c>
      <c r="N370" s="3" t="s">
        <v>1204</v>
      </c>
      <c r="O370" s="3" t="s">
        <v>1199</v>
      </c>
      <c r="P370" s="7" t="s">
        <v>373</v>
      </c>
      <c r="R370" s="8" t="s">
        <v>1205</v>
      </c>
    </row>
    <row r="371" spans="1:18" ht="12.75" customHeight="1">
      <c r="A371" s="27">
        <v>362</v>
      </c>
      <c r="B371" s="2">
        <v>38969</v>
      </c>
      <c r="C371" s="3" t="s">
        <v>1206</v>
      </c>
      <c r="D371" s="3" t="s">
        <v>1207</v>
      </c>
      <c r="E371" s="3" t="s">
        <v>66</v>
      </c>
      <c r="F371" s="3">
        <v>3</v>
      </c>
      <c r="G371" s="3">
        <v>3</v>
      </c>
      <c r="H371" s="3">
        <v>2</v>
      </c>
      <c r="I371" s="3">
        <v>6.7</v>
      </c>
      <c r="J371" s="4" t="s">
        <v>27</v>
      </c>
      <c r="M371" s="3" t="s">
        <v>92</v>
      </c>
      <c r="N371" s="3" t="s">
        <v>100</v>
      </c>
      <c r="O371" s="3" t="s">
        <v>101</v>
      </c>
      <c r="R371" s="8" t="s">
        <v>1208</v>
      </c>
    </row>
    <row r="372" spans="1:18" ht="12.75" customHeight="1">
      <c r="A372" s="27">
        <v>363</v>
      </c>
      <c r="B372" s="2">
        <v>39000</v>
      </c>
      <c r="C372" s="3" t="s">
        <v>1209</v>
      </c>
      <c r="D372" s="3" t="s">
        <v>1210</v>
      </c>
      <c r="E372" s="3" t="s">
        <v>95</v>
      </c>
      <c r="F372" s="3">
        <v>2.5</v>
      </c>
      <c r="G372" s="3">
        <v>2.5</v>
      </c>
      <c r="H372" s="3">
        <v>2.5</v>
      </c>
      <c r="I372" s="3">
        <v>6.9</v>
      </c>
      <c r="M372" s="3" t="s">
        <v>132</v>
      </c>
      <c r="N372" s="3" t="s">
        <v>133</v>
      </c>
      <c r="O372" s="3" t="s">
        <v>134</v>
      </c>
      <c r="R372" s="8" t="s">
        <v>1211</v>
      </c>
    </row>
    <row r="373" spans="1:18" ht="12.75" customHeight="1">
      <c r="A373" s="27">
        <v>364</v>
      </c>
      <c r="B373" s="2">
        <v>39000</v>
      </c>
      <c r="C373" s="3" t="s">
        <v>633</v>
      </c>
      <c r="D373" s="3" t="s">
        <v>1212</v>
      </c>
      <c r="E373" s="3" t="s">
        <v>95</v>
      </c>
      <c r="F373" s="3">
        <v>2</v>
      </c>
      <c r="G373" s="3">
        <v>2</v>
      </c>
      <c r="H373" s="3">
        <v>3</v>
      </c>
      <c r="I373" s="3">
        <v>6.1</v>
      </c>
      <c r="M373" s="3" t="s">
        <v>1213</v>
      </c>
      <c r="N373" s="3" t="s">
        <v>1214</v>
      </c>
      <c r="O373" s="3" t="s">
        <v>538</v>
      </c>
      <c r="P373" s="7" t="s">
        <v>202</v>
      </c>
      <c r="Q373" s="3" t="s">
        <v>941</v>
      </c>
      <c r="R373" s="8" t="s">
        <v>1215</v>
      </c>
    </row>
    <row r="374" spans="1:18" ht="12.75" customHeight="1">
      <c r="A374" s="27">
        <v>365</v>
      </c>
      <c r="B374" s="2">
        <v>39000</v>
      </c>
      <c r="C374" s="3" t="s">
        <v>633</v>
      </c>
      <c r="D374" s="3" t="s">
        <v>1216</v>
      </c>
      <c r="E374" s="3" t="s">
        <v>52</v>
      </c>
      <c r="F374" s="3">
        <v>3</v>
      </c>
      <c r="G374" s="3">
        <v>3</v>
      </c>
      <c r="H374" s="3">
        <v>2.5</v>
      </c>
      <c r="I374" s="3">
        <v>7.2</v>
      </c>
      <c r="M374" s="3" t="s">
        <v>1213</v>
      </c>
      <c r="N374" s="3" t="s">
        <v>1177</v>
      </c>
      <c r="O374" s="3" t="s">
        <v>328</v>
      </c>
      <c r="P374" s="7" t="s">
        <v>1217</v>
      </c>
      <c r="R374" s="8" t="s">
        <v>1218</v>
      </c>
    </row>
    <row r="375" spans="1:18" ht="12.75" customHeight="1">
      <c r="A375" s="27">
        <v>366</v>
      </c>
      <c r="B375" s="2">
        <v>39000</v>
      </c>
      <c r="C375" s="3" t="s">
        <v>633</v>
      </c>
      <c r="D375" s="3" t="s">
        <v>1219</v>
      </c>
      <c r="E375" s="3" t="s">
        <v>39</v>
      </c>
      <c r="F375" s="3">
        <v>2.5</v>
      </c>
      <c r="G375" s="3">
        <v>2.5</v>
      </c>
      <c r="H375" s="3">
        <v>2.5</v>
      </c>
      <c r="I375" s="3">
        <v>6.8</v>
      </c>
      <c r="M375" s="3" t="s">
        <v>939</v>
      </c>
      <c r="N375" s="3" t="s">
        <v>1177</v>
      </c>
      <c r="O375" s="3" t="s">
        <v>485</v>
      </c>
      <c r="P375" s="7" t="s">
        <v>49</v>
      </c>
      <c r="R375" s="8" t="s">
        <v>1220</v>
      </c>
    </row>
    <row r="376" spans="1:18" ht="12.75" customHeight="1">
      <c r="A376" s="27">
        <v>367</v>
      </c>
      <c r="B376" s="2">
        <v>39000</v>
      </c>
      <c r="C376" s="3" t="s">
        <v>633</v>
      </c>
      <c r="D376" s="3" t="s">
        <v>1221</v>
      </c>
      <c r="E376" s="3" t="s">
        <v>95</v>
      </c>
      <c r="F376" s="3">
        <v>2.5</v>
      </c>
      <c r="G376" s="3">
        <v>2.5</v>
      </c>
      <c r="H376" s="3">
        <v>2.5</v>
      </c>
      <c r="I376" s="3">
        <v>6.6</v>
      </c>
      <c r="M376" s="3" t="s">
        <v>635</v>
      </c>
      <c r="N376" s="3" t="s">
        <v>201</v>
      </c>
      <c r="O376" s="3" t="s">
        <v>202</v>
      </c>
      <c r="R376" s="8" t="s">
        <v>1222</v>
      </c>
    </row>
    <row r="377" spans="1:18" ht="12.75" customHeight="1">
      <c r="A377" s="27">
        <v>368</v>
      </c>
      <c r="B377" s="2">
        <v>39000</v>
      </c>
      <c r="C377" s="3" t="s">
        <v>1015</v>
      </c>
      <c r="D377" s="3" t="s">
        <v>67</v>
      </c>
      <c r="E377" s="3" t="s">
        <v>66</v>
      </c>
      <c r="F377" s="3">
        <v>3</v>
      </c>
      <c r="G377" s="3">
        <v>3</v>
      </c>
      <c r="H377" s="3">
        <v>2.5</v>
      </c>
      <c r="I377" s="3">
        <v>6.5</v>
      </c>
      <c r="M377" s="3" t="s">
        <v>1223</v>
      </c>
      <c r="N377" s="3" t="s">
        <v>67</v>
      </c>
      <c r="O377" s="3" t="s">
        <v>538</v>
      </c>
      <c r="P377" s="7" t="s">
        <v>1224</v>
      </c>
      <c r="R377" s="8" t="s">
        <v>1225</v>
      </c>
    </row>
    <row r="378" spans="1:18" ht="12.75" customHeight="1">
      <c r="A378" s="27">
        <v>369</v>
      </c>
      <c r="B378" s="2">
        <v>39000</v>
      </c>
      <c r="C378" s="3" t="s">
        <v>557</v>
      </c>
      <c r="D378" s="3" t="s">
        <v>1226</v>
      </c>
      <c r="E378" s="3" t="s">
        <v>1227</v>
      </c>
      <c r="F378" s="3">
        <v>3</v>
      </c>
      <c r="G378" s="3">
        <v>3</v>
      </c>
      <c r="H378" s="3">
        <v>2.5</v>
      </c>
      <c r="I378" s="3">
        <v>7.3</v>
      </c>
      <c r="M378" s="3" t="s">
        <v>559</v>
      </c>
      <c r="N378" s="3" t="s">
        <v>1228</v>
      </c>
      <c r="O378" s="3" t="s">
        <v>561</v>
      </c>
      <c r="R378" s="8" t="s">
        <v>1229</v>
      </c>
    </row>
    <row r="379" spans="1:18" ht="12.75" customHeight="1">
      <c r="A379" s="27">
        <v>370</v>
      </c>
      <c r="B379" s="2">
        <v>39000</v>
      </c>
      <c r="C379" s="3" t="s">
        <v>557</v>
      </c>
      <c r="D379" s="3" t="s">
        <v>558</v>
      </c>
      <c r="E379" s="3" t="s">
        <v>95</v>
      </c>
      <c r="F379" s="3">
        <v>2</v>
      </c>
      <c r="G379" s="3">
        <v>2</v>
      </c>
      <c r="H379" s="3">
        <v>3</v>
      </c>
      <c r="I379" s="3">
        <v>6.2</v>
      </c>
      <c r="M379" s="3" t="s">
        <v>559</v>
      </c>
      <c r="N379" s="3" t="s">
        <v>1228</v>
      </c>
      <c r="O379" s="3" t="s">
        <v>561</v>
      </c>
      <c r="R379" s="8" t="s">
        <v>1225</v>
      </c>
    </row>
    <row r="380" spans="1:18" ht="12.75" customHeight="1">
      <c r="A380" s="27">
        <v>371</v>
      </c>
      <c r="B380" s="2">
        <v>39000</v>
      </c>
      <c r="C380" s="3" t="s">
        <v>557</v>
      </c>
      <c r="D380" s="3" t="s">
        <v>950</v>
      </c>
      <c r="E380" s="3" t="s">
        <v>52</v>
      </c>
      <c r="F380" s="3">
        <v>2.5</v>
      </c>
      <c r="G380" s="3">
        <v>2.5</v>
      </c>
      <c r="H380" s="3">
        <v>2.5</v>
      </c>
      <c r="I380" s="3">
        <v>6.5</v>
      </c>
      <c r="M380" s="3" t="s">
        <v>950</v>
      </c>
      <c r="N380" s="3" t="s">
        <v>950</v>
      </c>
      <c r="O380" s="3" t="s">
        <v>198</v>
      </c>
      <c r="P380" s="7" t="s">
        <v>328</v>
      </c>
      <c r="R380" s="8" t="s">
        <v>1225</v>
      </c>
    </row>
    <row r="381" spans="1:18" ht="12.75" customHeight="1">
      <c r="A381" s="27">
        <v>372</v>
      </c>
      <c r="B381" s="2">
        <v>39000</v>
      </c>
      <c r="C381" s="3" t="s">
        <v>1230</v>
      </c>
      <c r="D381" s="3" t="s">
        <v>137</v>
      </c>
      <c r="E381" s="3" t="s">
        <v>95</v>
      </c>
      <c r="F381" s="3">
        <v>2</v>
      </c>
      <c r="G381" s="3">
        <v>2</v>
      </c>
      <c r="H381" s="3">
        <v>2.5</v>
      </c>
      <c r="I381" s="3">
        <v>7</v>
      </c>
      <c r="M381" s="3" t="s">
        <v>1231</v>
      </c>
      <c r="N381" s="3" t="s">
        <v>1232</v>
      </c>
      <c r="O381" s="3" t="s">
        <v>29</v>
      </c>
      <c r="R381" s="8" t="s">
        <v>1233</v>
      </c>
    </row>
    <row r="382" spans="1:18" ht="12.75" customHeight="1">
      <c r="A382" s="27">
        <v>373</v>
      </c>
      <c r="B382" s="2">
        <v>39000</v>
      </c>
      <c r="C382" s="3" t="s">
        <v>1230</v>
      </c>
      <c r="D382" s="3" t="s">
        <v>1234</v>
      </c>
      <c r="E382" s="3" t="s">
        <v>66</v>
      </c>
      <c r="F382" s="3">
        <v>2.5</v>
      </c>
      <c r="G382" s="3">
        <v>2.5</v>
      </c>
      <c r="H382" s="3">
        <v>2.5</v>
      </c>
      <c r="I382" s="3">
        <v>6.9</v>
      </c>
      <c r="M382" s="3" t="s">
        <v>1231</v>
      </c>
      <c r="N382" s="3" t="s">
        <v>1235</v>
      </c>
      <c r="O382" s="3" t="s">
        <v>1236</v>
      </c>
      <c r="R382" s="8" t="s">
        <v>1237</v>
      </c>
    </row>
    <row r="383" spans="1:18" ht="12.75" customHeight="1">
      <c r="A383" s="27">
        <v>374</v>
      </c>
      <c r="B383" s="2">
        <v>39000</v>
      </c>
      <c r="C383" s="3" t="s">
        <v>1230</v>
      </c>
      <c r="D383" s="3" t="s">
        <v>1238</v>
      </c>
      <c r="E383" s="3" t="s">
        <v>52</v>
      </c>
      <c r="F383" s="3">
        <v>3</v>
      </c>
      <c r="G383" s="3">
        <v>3</v>
      </c>
      <c r="H383" s="3">
        <v>2.5</v>
      </c>
      <c r="I383" s="3">
        <v>7.5</v>
      </c>
      <c r="J383" s="4">
        <v>6</v>
      </c>
      <c r="M383" s="3" t="s">
        <v>1231</v>
      </c>
      <c r="N383" s="3" t="s">
        <v>1239</v>
      </c>
      <c r="O383" s="3" t="s">
        <v>1240</v>
      </c>
      <c r="R383" s="8" t="s">
        <v>1241</v>
      </c>
    </row>
    <row r="384" spans="1:18" ht="12.75" customHeight="1">
      <c r="A384" s="27">
        <v>375</v>
      </c>
      <c r="B384" s="2">
        <v>39000</v>
      </c>
      <c r="C384" s="3" t="s">
        <v>1230</v>
      </c>
      <c r="D384" s="3" t="s">
        <v>1242</v>
      </c>
      <c r="E384" s="3" t="s">
        <v>1227</v>
      </c>
      <c r="F384" s="3">
        <v>3</v>
      </c>
      <c r="G384" s="3">
        <v>3</v>
      </c>
      <c r="H384" s="3">
        <v>2.5</v>
      </c>
      <c r="I384" s="3">
        <v>8.7</v>
      </c>
      <c r="M384" s="3" t="s">
        <v>1231</v>
      </c>
      <c r="N384" s="3" t="s">
        <v>1118</v>
      </c>
      <c r="O384" s="3" t="s">
        <v>1119</v>
      </c>
      <c r="R384" s="8" t="s">
        <v>1243</v>
      </c>
    </row>
    <row r="385" spans="1:18" ht="12.75" customHeight="1">
      <c r="A385" s="27">
        <v>376</v>
      </c>
      <c r="B385" s="2">
        <v>39032</v>
      </c>
      <c r="C385" s="3" t="s">
        <v>679</v>
      </c>
      <c r="D385" s="3" t="s">
        <v>1244</v>
      </c>
      <c r="E385" s="3" t="s">
        <v>52</v>
      </c>
      <c r="F385" s="3">
        <v>2.5</v>
      </c>
      <c r="G385" s="3">
        <v>2.5</v>
      </c>
      <c r="H385" s="3">
        <v>2.5</v>
      </c>
      <c r="I385" s="3">
        <v>6.5</v>
      </c>
      <c r="M385" s="3" t="s">
        <v>334</v>
      </c>
      <c r="N385" s="3" t="s">
        <v>1245</v>
      </c>
      <c r="O385" s="3" t="s">
        <v>111</v>
      </c>
      <c r="R385" s="8" t="s">
        <v>1246</v>
      </c>
    </row>
    <row r="386" spans="1:18" ht="12.75" customHeight="1">
      <c r="A386" s="27">
        <v>377</v>
      </c>
      <c r="B386" s="2">
        <v>39032</v>
      </c>
      <c r="C386" s="3" t="s">
        <v>1247</v>
      </c>
      <c r="D386" s="3" t="s">
        <v>1248</v>
      </c>
      <c r="E386" s="3" t="s">
        <v>52</v>
      </c>
      <c r="F386" s="3">
        <v>2.5</v>
      </c>
      <c r="G386" s="3">
        <v>2.5</v>
      </c>
      <c r="H386" s="3">
        <v>2.5</v>
      </c>
      <c r="I386" s="3">
        <v>6.8</v>
      </c>
      <c r="J386" s="4">
        <v>4.57</v>
      </c>
      <c r="L386" s="6" t="s">
        <v>42</v>
      </c>
      <c r="M386" s="3" t="s">
        <v>986</v>
      </c>
      <c r="N386" s="3" t="s">
        <v>1177</v>
      </c>
      <c r="O386" s="3" t="s">
        <v>45</v>
      </c>
      <c r="P386" s="7" t="s">
        <v>49</v>
      </c>
      <c r="Q386" s="3" t="s">
        <v>475</v>
      </c>
      <c r="R386" s="8" t="s">
        <v>1249</v>
      </c>
    </row>
    <row r="387" spans="1:18" ht="12.75" customHeight="1">
      <c r="A387" s="27">
        <v>378</v>
      </c>
      <c r="B387" s="2">
        <v>39032</v>
      </c>
      <c r="C387" s="3" t="s">
        <v>1250</v>
      </c>
      <c r="D387" s="3" t="s">
        <v>1251</v>
      </c>
      <c r="E387" s="3" t="s">
        <v>168</v>
      </c>
      <c r="F387" s="3">
        <v>2.5</v>
      </c>
      <c r="G387" s="3">
        <v>2.5</v>
      </c>
      <c r="H387" s="3">
        <v>3</v>
      </c>
      <c r="I387" s="3">
        <v>7</v>
      </c>
      <c r="J387" s="4">
        <v>5.5</v>
      </c>
      <c r="M387" s="3" t="s">
        <v>1198</v>
      </c>
      <c r="N387" s="3" t="s">
        <v>1204</v>
      </c>
      <c r="O387" s="3" t="s">
        <v>373</v>
      </c>
      <c r="P387" s="7" t="s">
        <v>1199</v>
      </c>
      <c r="R387" s="8" t="s">
        <v>1252</v>
      </c>
    </row>
    <row r="388" spans="1:18" ht="12.75" customHeight="1">
      <c r="A388" s="27">
        <v>379</v>
      </c>
      <c r="B388" s="2">
        <v>39032</v>
      </c>
      <c r="C388" s="3" t="s">
        <v>679</v>
      </c>
      <c r="D388" s="3" t="s">
        <v>1244</v>
      </c>
      <c r="E388" s="3" t="s">
        <v>52</v>
      </c>
      <c r="F388" s="3">
        <v>2.5</v>
      </c>
      <c r="G388" s="3">
        <v>2.5</v>
      </c>
      <c r="H388" s="3">
        <v>2.5</v>
      </c>
      <c r="I388" s="3">
        <v>6.5</v>
      </c>
      <c r="J388" s="4">
        <v>3</v>
      </c>
      <c r="M388" s="3" t="s">
        <v>334</v>
      </c>
      <c r="N388" s="3" t="s">
        <v>1253</v>
      </c>
      <c r="O388" s="3" t="s">
        <v>111</v>
      </c>
      <c r="R388" s="8" t="s">
        <v>1254</v>
      </c>
    </row>
    <row r="389" spans="1:18" ht="12.75" customHeight="1">
      <c r="A389" s="27">
        <v>380</v>
      </c>
      <c r="B389" s="2">
        <v>39032</v>
      </c>
      <c r="C389" s="3" t="s">
        <v>1255</v>
      </c>
      <c r="D389" s="3" t="s">
        <v>647</v>
      </c>
      <c r="E389" s="3" t="s">
        <v>52</v>
      </c>
      <c r="F389" s="3">
        <v>2</v>
      </c>
      <c r="G389" s="3">
        <v>2</v>
      </c>
      <c r="H389" s="3">
        <v>3</v>
      </c>
      <c r="I389" s="3">
        <v>6.7</v>
      </c>
      <c r="M389" s="3" t="s">
        <v>626</v>
      </c>
      <c r="N389" s="3" t="s">
        <v>1256</v>
      </c>
      <c r="O389" s="3" t="s">
        <v>111</v>
      </c>
      <c r="P389" s="7" t="s">
        <v>980</v>
      </c>
      <c r="R389" s="8" t="s">
        <v>1257</v>
      </c>
    </row>
    <row r="390" spans="1:18" ht="12.75" customHeight="1">
      <c r="A390" s="27">
        <v>381</v>
      </c>
      <c r="B390" s="2">
        <v>39032</v>
      </c>
      <c r="C390" s="3" t="s">
        <v>1258</v>
      </c>
      <c r="D390" s="3" t="s">
        <v>1259</v>
      </c>
      <c r="E390" s="3" t="s">
        <v>168</v>
      </c>
      <c r="F390" s="3">
        <v>2</v>
      </c>
      <c r="G390" s="3">
        <v>2</v>
      </c>
      <c r="H390" s="3">
        <v>2.5</v>
      </c>
      <c r="I390" s="3">
        <v>6.2</v>
      </c>
      <c r="M390" s="3" t="s">
        <v>527</v>
      </c>
      <c r="N390" s="3" t="s">
        <v>1204</v>
      </c>
      <c r="O390" s="3" t="s">
        <v>936</v>
      </c>
      <c r="R390" s="8" t="s">
        <v>1260</v>
      </c>
    </row>
    <row r="391" spans="1:18" ht="12.75" customHeight="1">
      <c r="A391" s="27">
        <v>382</v>
      </c>
      <c r="B391" s="2">
        <v>39032</v>
      </c>
      <c r="C391" s="3" t="s">
        <v>1258</v>
      </c>
      <c r="D391" s="3" t="s">
        <v>1261</v>
      </c>
      <c r="E391" s="3" t="s">
        <v>95</v>
      </c>
      <c r="F391" s="3">
        <v>2.5</v>
      </c>
      <c r="G391" s="3">
        <v>2.5</v>
      </c>
      <c r="H391" s="3">
        <v>2.5</v>
      </c>
      <c r="I391" s="3">
        <v>7.2</v>
      </c>
      <c r="M391" s="3" t="s">
        <v>527</v>
      </c>
      <c r="N391" s="3" t="s">
        <v>1262</v>
      </c>
      <c r="O391" s="3" t="s">
        <v>530</v>
      </c>
      <c r="R391" s="8" t="s">
        <v>1263</v>
      </c>
    </row>
    <row r="392" spans="1:18" ht="12.75" customHeight="1">
      <c r="A392" s="27">
        <v>383</v>
      </c>
      <c r="B392" s="2">
        <v>39032</v>
      </c>
      <c r="C392" s="3" t="s">
        <v>275</v>
      </c>
      <c r="D392" s="3" t="s">
        <v>1264</v>
      </c>
      <c r="E392" s="3" t="s">
        <v>66</v>
      </c>
      <c r="F392" s="3">
        <v>3</v>
      </c>
      <c r="G392" s="3">
        <v>3</v>
      </c>
      <c r="H392" s="3">
        <v>2.5</v>
      </c>
      <c r="I392" s="3">
        <v>6.7</v>
      </c>
      <c r="M392" s="3" t="s">
        <v>596</v>
      </c>
      <c r="N392" s="3" t="s">
        <v>1265</v>
      </c>
      <c r="O392" s="3" t="s">
        <v>278</v>
      </c>
      <c r="P392" s="7" t="s">
        <v>60</v>
      </c>
      <c r="R392" s="8" t="s">
        <v>1266</v>
      </c>
    </row>
    <row r="393" spans="1:18" ht="12.75" customHeight="1">
      <c r="A393" s="27">
        <v>384</v>
      </c>
      <c r="B393" s="2">
        <v>39032</v>
      </c>
      <c r="C393" s="3" t="s">
        <v>1258</v>
      </c>
      <c r="D393" s="3" t="s">
        <v>1267</v>
      </c>
      <c r="E393" s="3" t="s">
        <v>39</v>
      </c>
      <c r="F393" s="3">
        <v>3.5</v>
      </c>
      <c r="G393" s="3">
        <v>3.5</v>
      </c>
      <c r="H393" s="3">
        <v>2</v>
      </c>
      <c r="I393" s="3">
        <v>7</v>
      </c>
      <c r="M393" s="3" t="s">
        <v>527</v>
      </c>
      <c r="N393" s="3" t="s">
        <v>1268</v>
      </c>
      <c r="O393" s="3" t="s">
        <v>1269</v>
      </c>
      <c r="R393" s="8" t="s">
        <v>1270</v>
      </c>
    </row>
    <row r="394" spans="1:18" ht="12.75" customHeight="1">
      <c r="A394" s="27">
        <v>385</v>
      </c>
      <c r="B394" s="2">
        <v>39032</v>
      </c>
      <c r="C394" s="3" t="s">
        <v>1271</v>
      </c>
      <c r="D394" s="3" t="s">
        <v>1272</v>
      </c>
      <c r="E394" s="3" t="s">
        <v>95</v>
      </c>
      <c r="F394" s="3">
        <v>2.5</v>
      </c>
      <c r="G394" s="3">
        <v>2.5</v>
      </c>
      <c r="H394" s="3">
        <v>3</v>
      </c>
      <c r="I394" s="3">
        <v>6.4</v>
      </c>
      <c r="M394" s="3" t="s">
        <v>1273</v>
      </c>
      <c r="N394" s="3" t="s">
        <v>753</v>
      </c>
      <c r="O394" s="3" t="s">
        <v>754</v>
      </c>
      <c r="R394" s="8" t="s">
        <v>1274</v>
      </c>
    </row>
    <row r="395" spans="1:18" ht="12.75" customHeight="1">
      <c r="A395" s="27">
        <v>386</v>
      </c>
      <c r="B395" s="2">
        <v>39032</v>
      </c>
      <c r="C395" s="3" t="s">
        <v>1271</v>
      </c>
      <c r="D395" s="3" t="s">
        <v>1272</v>
      </c>
      <c r="E395" s="3" t="s">
        <v>95</v>
      </c>
      <c r="F395" s="3">
        <v>2.5</v>
      </c>
      <c r="G395" s="3">
        <v>2.5</v>
      </c>
      <c r="H395" s="3">
        <v>3.5</v>
      </c>
      <c r="I395" s="3">
        <v>6.4</v>
      </c>
      <c r="M395" s="3" t="s">
        <v>1275</v>
      </c>
      <c r="N395" s="3" t="s">
        <v>1275</v>
      </c>
      <c r="O395" s="3" t="s">
        <v>1276</v>
      </c>
      <c r="R395" s="8" t="s">
        <v>1277</v>
      </c>
    </row>
    <row r="396" spans="1:18" ht="12.75" customHeight="1">
      <c r="A396" s="27">
        <v>387</v>
      </c>
      <c r="B396" s="2">
        <v>39032</v>
      </c>
      <c r="C396" s="3" t="s">
        <v>1040</v>
      </c>
      <c r="D396" s="3" t="s">
        <v>269</v>
      </c>
      <c r="E396" s="3" t="s">
        <v>1227</v>
      </c>
      <c r="F396" s="3">
        <v>2.5</v>
      </c>
      <c r="G396" s="3">
        <v>2.5</v>
      </c>
      <c r="H396" s="3">
        <v>3</v>
      </c>
      <c r="I396" s="3">
        <v>6.7</v>
      </c>
      <c r="M396" s="3" t="s">
        <v>269</v>
      </c>
      <c r="N396" s="3" t="s">
        <v>269</v>
      </c>
      <c r="O396" s="3" t="s">
        <v>270</v>
      </c>
      <c r="R396" s="8" t="s">
        <v>1278</v>
      </c>
    </row>
    <row r="397" spans="1:18" ht="12.75" customHeight="1">
      <c r="A397" s="27">
        <v>388</v>
      </c>
      <c r="B397" s="2">
        <v>39032</v>
      </c>
      <c r="C397" s="3" t="s">
        <v>1279</v>
      </c>
      <c r="D397" s="3" t="s">
        <v>234</v>
      </c>
      <c r="E397" s="3" t="s">
        <v>39</v>
      </c>
      <c r="F397" s="3">
        <v>3</v>
      </c>
      <c r="G397" s="3">
        <v>3</v>
      </c>
      <c r="H397" s="3">
        <v>2.5</v>
      </c>
      <c r="I397" s="3">
        <v>7.5</v>
      </c>
      <c r="M397" s="3" t="s">
        <v>1280</v>
      </c>
      <c r="N397" s="3" t="s">
        <v>234</v>
      </c>
      <c r="O397" s="3" t="s">
        <v>235</v>
      </c>
      <c r="R397" s="8" t="s">
        <v>1281</v>
      </c>
    </row>
    <row r="398" spans="1:18" ht="12.75" customHeight="1">
      <c r="A398" s="27">
        <v>389</v>
      </c>
      <c r="B398" s="2">
        <v>39032</v>
      </c>
      <c r="C398" s="3" t="s">
        <v>755</v>
      </c>
      <c r="D398" s="3" t="s">
        <v>755</v>
      </c>
      <c r="E398" s="3" t="s">
        <v>25</v>
      </c>
      <c r="F398" s="3">
        <v>7</v>
      </c>
      <c r="G398" s="3">
        <v>7</v>
      </c>
      <c r="H398" s="3">
        <v>2.5</v>
      </c>
      <c r="I398" s="3">
        <v>7.5</v>
      </c>
      <c r="L398" s="6" t="s">
        <v>261</v>
      </c>
      <c r="M398" s="3" t="s">
        <v>36</v>
      </c>
      <c r="N398" s="3" t="s">
        <v>1079</v>
      </c>
      <c r="O398" s="3" t="s">
        <v>29</v>
      </c>
      <c r="P398" s="7" t="s">
        <v>332</v>
      </c>
      <c r="R398" s="8" t="s">
        <v>1282</v>
      </c>
    </row>
    <row r="399" spans="1:18" ht="12.75" customHeight="1">
      <c r="A399" s="27">
        <v>390</v>
      </c>
      <c r="B399" s="2">
        <v>39032</v>
      </c>
      <c r="C399" s="3" t="s">
        <v>1283</v>
      </c>
      <c r="D399" s="3" t="s">
        <v>1283</v>
      </c>
      <c r="E399" s="3" t="s">
        <v>39</v>
      </c>
      <c r="F399" s="3">
        <v>2</v>
      </c>
      <c r="G399" s="3">
        <v>2</v>
      </c>
      <c r="H399" s="3">
        <v>2</v>
      </c>
      <c r="I399" s="3">
        <v>6.8</v>
      </c>
      <c r="M399" s="3" t="s">
        <v>775</v>
      </c>
      <c r="N399" s="3" t="s">
        <v>1284</v>
      </c>
      <c r="O399" s="3" t="s">
        <v>81</v>
      </c>
      <c r="P399" s="7" t="s">
        <v>49</v>
      </c>
      <c r="Q399" s="3" t="s">
        <v>45</v>
      </c>
      <c r="R399" s="8" t="s">
        <v>1285</v>
      </c>
    </row>
    <row r="400" spans="1:18" ht="12.75" customHeight="1">
      <c r="A400" s="27">
        <v>391</v>
      </c>
      <c r="B400" s="2">
        <v>39032</v>
      </c>
      <c r="C400" s="3" t="s">
        <v>1286</v>
      </c>
      <c r="D400" s="3" t="s">
        <v>1287</v>
      </c>
      <c r="E400" s="3" t="s">
        <v>39</v>
      </c>
      <c r="F400" s="3">
        <v>3</v>
      </c>
      <c r="G400" s="3">
        <v>3</v>
      </c>
      <c r="H400" s="3">
        <v>2</v>
      </c>
      <c r="I400" s="3">
        <v>7.8</v>
      </c>
      <c r="M400" s="3" t="s">
        <v>323</v>
      </c>
      <c r="N400" s="3" t="s">
        <v>1288</v>
      </c>
      <c r="O400" s="3" t="s">
        <v>81</v>
      </c>
      <c r="R400" s="8" t="s">
        <v>1289</v>
      </c>
    </row>
    <row r="401" spans="1:18" ht="12.75" customHeight="1">
      <c r="A401" s="27">
        <v>392</v>
      </c>
      <c r="B401" s="2">
        <v>39063</v>
      </c>
      <c r="C401" s="3" t="s">
        <v>679</v>
      </c>
      <c r="D401" s="3" t="s">
        <v>1290</v>
      </c>
      <c r="E401" s="3" t="s">
        <v>39</v>
      </c>
      <c r="F401" s="3">
        <v>2.5</v>
      </c>
      <c r="G401" s="3">
        <v>2.5</v>
      </c>
      <c r="H401" s="3">
        <v>2.5</v>
      </c>
      <c r="I401" s="3">
        <v>7.5</v>
      </c>
      <c r="M401" s="3" t="s">
        <v>53</v>
      </c>
      <c r="N401" s="3" t="s">
        <v>267</v>
      </c>
      <c r="O401" s="3" t="s">
        <v>111</v>
      </c>
      <c r="R401" s="8" t="s">
        <v>1291</v>
      </c>
    </row>
    <row r="402" spans="1:18" ht="12.75" customHeight="1">
      <c r="A402" s="27">
        <v>393</v>
      </c>
      <c r="B402" s="2">
        <v>39063</v>
      </c>
      <c r="C402" s="3" t="s">
        <v>874</v>
      </c>
      <c r="D402" s="3" t="s">
        <v>875</v>
      </c>
      <c r="E402" s="3" t="s">
        <v>39</v>
      </c>
      <c r="F402" s="3">
        <v>2.5</v>
      </c>
      <c r="G402" s="3">
        <v>2.5</v>
      </c>
      <c r="H402" s="3">
        <v>2.5</v>
      </c>
      <c r="I402" s="3">
        <v>7.1</v>
      </c>
      <c r="M402" s="3" t="s">
        <v>716</v>
      </c>
      <c r="N402" s="3" t="s">
        <v>875</v>
      </c>
      <c r="O402" s="3" t="s">
        <v>437</v>
      </c>
      <c r="R402" s="8" t="s">
        <v>1292</v>
      </c>
    </row>
    <row r="403" spans="1:18" ht="12.75" customHeight="1">
      <c r="A403" s="27">
        <v>394</v>
      </c>
      <c r="B403" s="2">
        <v>39063</v>
      </c>
      <c r="C403" s="3" t="s">
        <v>1293</v>
      </c>
      <c r="D403" s="3" t="s">
        <v>1293</v>
      </c>
      <c r="E403" s="3" t="s">
        <v>39</v>
      </c>
      <c r="F403" s="3">
        <v>2.5</v>
      </c>
      <c r="G403" s="3">
        <v>2.5</v>
      </c>
      <c r="H403" s="3">
        <v>2.5</v>
      </c>
      <c r="I403" s="3">
        <v>6.9</v>
      </c>
      <c r="M403" s="3" t="s">
        <v>87</v>
      </c>
      <c r="N403" s="3" t="s">
        <v>48</v>
      </c>
      <c r="O403" s="3" t="s">
        <v>850</v>
      </c>
      <c r="R403" s="8" t="s">
        <v>1294</v>
      </c>
    </row>
    <row r="404" spans="1:18" ht="12.75" customHeight="1">
      <c r="A404" s="27">
        <v>395</v>
      </c>
      <c r="B404" s="2">
        <v>39063</v>
      </c>
      <c r="C404" s="3" t="s">
        <v>226</v>
      </c>
      <c r="D404" s="3" t="s">
        <v>226</v>
      </c>
      <c r="E404" s="3" t="s">
        <v>39</v>
      </c>
      <c r="F404" s="3">
        <v>2.5</v>
      </c>
      <c r="G404" s="3">
        <v>2.5</v>
      </c>
      <c r="H404" s="3">
        <v>2.5</v>
      </c>
      <c r="I404" s="3">
        <v>7</v>
      </c>
      <c r="M404" s="3" t="s">
        <v>1013</v>
      </c>
      <c r="N404" s="3" t="s">
        <v>1013</v>
      </c>
      <c r="O404" s="3" t="s">
        <v>328</v>
      </c>
      <c r="P404" s="7" t="s">
        <v>1295</v>
      </c>
      <c r="R404" s="8" t="s">
        <v>1296</v>
      </c>
    </row>
    <row r="405" spans="1:18" ht="12.75" customHeight="1">
      <c r="A405" s="27">
        <v>396</v>
      </c>
      <c r="B405" s="2">
        <v>39063</v>
      </c>
      <c r="C405" s="3" t="s">
        <v>1297</v>
      </c>
      <c r="D405" s="3" t="s">
        <v>1298</v>
      </c>
      <c r="E405" s="3" t="s">
        <v>39</v>
      </c>
      <c r="F405" s="3">
        <v>3</v>
      </c>
      <c r="G405" s="3">
        <v>3</v>
      </c>
      <c r="H405" s="3">
        <v>2</v>
      </c>
      <c r="I405" s="3">
        <v>7.5</v>
      </c>
      <c r="M405" s="3" t="s">
        <v>1299</v>
      </c>
      <c r="N405" s="3" t="s">
        <v>1299</v>
      </c>
      <c r="R405" s="8" t="s">
        <v>1300</v>
      </c>
    </row>
    <row r="406" spans="1:18" ht="12.75" customHeight="1">
      <c r="A406" s="27">
        <v>397</v>
      </c>
      <c r="B406" s="2">
        <v>39063</v>
      </c>
      <c r="C406" s="3" t="s">
        <v>1301</v>
      </c>
      <c r="D406" s="3" t="s">
        <v>1302</v>
      </c>
      <c r="E406" s="3" t="s">
        <v>95</v>
      </c>
      <c r="F406" s="3">
        <v>3</v>
      </c>
      <c r="G406" s="3">
        <v>3</v>
      </c>
      <c r="H406" s="3">
        <v>2.5</v>
      </c>
      <c r="I406" s="3">
        <v>7</v>
      </c>
      <c r="M406" s="3" t="s">
        <v>423</v>
      </c>
      <c r="N406" s="3" t="s">
        <v>1303</v>
      </c>
      <c r="O406" s="3" t="s">
        <v>905</v>
      </c>
      <c r="P406" s="7" t="s">
        <v>29</v>
      </c>
      <c r="R406" s="8" t="s">
        <v>1304</v>
      </c>
    </row>
    <row r="407" spans="1:18" ht="12.75" customHeight="1">
      <c r="A407" s="27">
        <v>398</v>
      </c>
      <c r="B407" s="2">
        <v>39063</v>
      </c>
      <c r="C407" s="3" t="s">
        <v>1305</v>
      </c>
      <c r="D407" s="3" t="s">
        <v>1306</v>
      </c>
      <c r="E407" s="3" t="s">
        <v>25</v>
      </c>
      <c r="F407" s="3">
        <v>2</v>
      </c>
      <c r="G407" s="3">
        <v>2</v>
      </c>
      <c r="H407" s="3">
        <v>3</v>
      </c>
      <c r="I407" s="3">
        <v>6</v>
      </c>
      <c r="M407" s="3" t="s">
        <v>596</v>
      </c>
      <c r="N407" s="3" t="s">
        <v>1307</v>
      </c>
      <c r="O407" s="3" t="s">
        <v>75</v>
      </c>
      <c r="R407" s="8" t="s">
        <v>1308</v>
      </c>
    </row>
    <row r="408" spans="1:18" ht="12.75" customHeight="1">
      <c r="A408" s="27">
        <v>399</v>
      </c>
      <c r="B408" s="2">
        <v>39063</v>
      </c>
      <c r="C408" s="3" t="s">
        <v>1309</v>
      </c>
      <c r="D408" s="3" t="s">
        <v>1310</v>
      </c>
      <c r="E408" s="3" t="s">
        <v>66</v>
      </c>
      <c r="F408" s="3">
        <v>3</v>
      </c>
      <c r="G408" s="3">
        <v>3</v>
      </c>
      <c r="H408" s="3">
        <v>3</v>
      </c>
      <c r="I408" s="3">
        <v>6</v>
      </c>
      <c r="M408" s="3" t="s">
        <v>300</v>
      </c>
      <c r="N408" s="3" t="s">
        <v>1311</v>
      </c>
      <c r="O408" s="3" t="s">
        <v>278</v>
      </c>
      <c r="R408" s="8" t="s">
        <v>1312</v>
      </c>
    </row>
    <row r="409" spans="1:18" ht="12.75" customHeight="1">
      <c r="A409" s="27">
        <v>400</v>
      </c>
      <c r="B409" s="2">
        <v>39063</v>
      </c>
      <c r="C409" s="3" t="s">
        <v>1313</v>
      </c>
      <c r="D409" s="3" t="s">
        <v>1310</v>
      </c>
      <c r="E409" s="3" t="s">
        <v>95</v>
      </c>
      <c r="F409" s="3">
        <v>2</v>
      </c>
      <c r="G409" s="3">
        <v>2</v>
      </c>
      <c r="H409" s="3">
        <v>3</v>
      </c>
      <c r="I409" s="3">
        <v>6.5</v>
      </c>
      <c r="M409" s="3" t="s">
        <v>502</v>
      </c>
      <c r="N409" s="3" t="s">
        <v>415</v>
      </c>
      <c r="O409" s="3" t="s">
        <v>416</v>
      </c>
      <c r="R409" s="8" t="s">
        <v>1314</v>
      </c>
    </row>
    <row r="410" spans="1:18" ht="12.75" customHeight="1">
      <c r="A410" s="27">
        <v>401</v>
      </c>
      <c r="B410" s="2">
        <v>39063</v>
      </c>
      <c r="C410" s="3" t="s">
        <v>1315</v>
      </c>
      <c r="D410" s="3" t="s">
        <v>1315</v>
      </c>
      <c r="E410" s="3" t="s">
        <v>39</v>
      </c>
      <c r="F410" s="3">
        <v>3</v>
      </c>
      <c r="G410" s="3">
        <v>3</v>
      </c>
      <c r="H410" s="3">
        <v>2.5</v>
      </c>
      <c r="I410" s="3">
        <v>8</v>
      </c>
      <c r="M410" s="3" t="s">
        <v>1316</v>
      </c>
      <c r="N410" s="3" t="s">
        <v>88</v>
      </c>
      <c r="O410" s="3" t="s">
        <v>89</v>
      </c>
      <c r="R410" s="8" t="s">
        <v>1317</v>
      </c>
    </row>
    <row r="411" spans="1:18" ht="12.75" customHeight="1">
      <c r="A411" s="27">
        <v>402</v>
      </c>
      <c r="B411" s="2">
        <v>39083</v>
      </c>
      <c r="C411" s="3" t="s">
        <v>1318</v>
      </c>
      <c r="D411" s="3" t="s">
        <v>1318</v>
      </c>
      <c r="E411" s="3" t="s">
        <v>25</v>
      </c>
      <c r="F411" s="3">
        <v>2.5</v>
      </c>
      <c r="G411" s="3">
        <v>2.5</v>
      </c>
      <c r="H411" s="3">
        <v>2.5</v>
      </c>
      <c r="I411" s="3">
        <v>7</v>
      </c>
      <c r="J411" s="4">
        <v>4.1</v>
      </c>
      <c r="M411" s="3" t="s">
        <v>31</v>
      </c>
      <c r="N411" s="3" t="s">
        <v>280</v>
      </c>
      <c r="O411" s="3" t="s">
        <v>34</v>
      </c>
      <c r="R411" s="8" t="s">
        <v>1319</v>
      </c>
    </row>
    <row r="412" spans="1:18" ht="12.75" customHeight="1">
      <c r="A412" s="27">
        <v>403</v>
      </c>
      <c r="B412" s="2">
        <v>39083</v>
      </c>
      <c r="C412" s="3" t="s">
        <v>442</v>
      </c>
      <c r="D412" s="3" t="s">
        <v>1320</v>
      </c>
      <c r="E412" s="3" t="s">
        <v>95</v>
      </c>
      <c r="F412" s="3">
        <v>2</v>
      </c>
      <c r="G412" s="3">
        <v>2</v>
      </c>
      <c r="H412" s="3">
        <v>2.5</v>
      </c>
      <c r="I412" s="3">
        <v>6.2</v>
      </c>
      <c r="M412" s="3" t="s">
        <v>53</v>
      </c>
      <c r="N412" s="3" t="s">
        <v>283</v>
      </c>
      <c r="O412" s="3" t="s">
        <v>284</v>
      </c>
      <c r="R412" s="8" t="s">
        <v>1321</v>
      </c>
    </row>
    <row r="413" spans="1:18" ht="12.75" customHeight="1">
      <c r="A413" s="27">
        <v>404</v>
      </c>
      <c r="B413" s="2">
        <v>39083</v>
      </c>
      <c r="C413" s="3" t="s">
        <v>1160</v>
      </c>
      <c r="D413" s="3" t="s">
        <v>1161</v>
      </c>
      <c r="E413" s="3" t="s">
        <v>168</v>
      </c>
      <c r="F413" s="3">
        <v>3</v>
      </c>
      <c r="G413" s="3">
        <v>3</v>
      </c>
      <c r="H413" s="3">
        <v>2.5</v>
      </c>
      <c r="I413" s="3">
        <v>8</v>
      </c>
      <c r="J413" s="4">
        <v>2.25</v>
      </c>
      <c r="M413" s="3" t="s">
        <v>1162</v>
      </c>
      <c r="N413" s="3" t="s">
        <v>1322</v>
      </c>
      <c r="O413" s="3" t="s">
        <v>1163</v>
      </c>
      <c r="P413" s="7" t="s">
        <v>93</v>
      </c>
      <c r="R413" s="8" t="s">
        <v>1323</v>
      </c>
    </row>
    <row r="414" spans="1:18" ht="12.75" customHeight="1">
      <c r="A414" s="27">
        <v>405</v>
      </c>
      <c r="B414" s="2">
        <v>39083</v>
      </c>
      <c r="C414" s="3" t="s">
        <v>1324</v>
      </c>
      <c r="D414" s="3" t="s">
        <v>1324</v>
      </c>
      <c r="E414" s="3" t="s">
        <v>52</v>
      </c>
      <c r="F414" s="3">
        <v>2.5</v>
      </c>
      <c r="G414" s="3">
        <v>2.5</v>
      </c>
      <c r="H414" s="3">
        <v>3</v>
      </c>
      <c r="I414" s="3">
        <v>7</v>
      </c>
      <c r="M414" s="3" t="s">
        <v>1325</v>
      </c>
      <c r="N414" s="3" t="s">
        <v>1326</v>
      </c>
      <c r="O414" s="3" t="s">
        <v>1327</v>
      </c>
      <c r="P414" s="7" t="s">
        <v>235</v>
      </c>
      <c r="Q414" s="3" t="s">
        <v>1328</v>
      </c>
      <c r="R414" s="8" t="s">
        <v>1329</v>
      </c>
    </row>
    <row r="415" spans="1:18" ht="12.75" customHeight="1">
      <c r="A415" s="27">
        <v>406</v>
      </c>
      <c r="B415" s="2">
        <v>39115</v>
      </c>
      <c r="C415" s="3" t="s">
        <v>1330</v>
      </c>
      <c r="D415" s="3" t="s">
        <v>370</v>
      </c>
      <c r="E415" s="3" t="s">
        <v>95</v>
      </c>
      <c r="F415" s="3">
        <v>2.5</v>
      </c>
      <c r="G415" s="3">
        <v>2.5</v>
      </c>
      <c r="H415" s="3">
        <v>2.5</v>
      </c>
      <c r="I415" s="3">
        <v>6.5</v>
      </c>
      <c r="J415" s="4">
        <v>2.99</v>
      </c>
      <c r="M415" s="3" t="s">
        <v>1331</v>
      </c>
      <c r="N415" s="3" t="s">
        <v>295</v>
      </c>
      <c r="O415" s="3" t="s">
        <v>296</v>
      </c>
      <c r="R415" s="8" t="s">
        <v>1332</v>
      </c>
    </row>
    <row r="416" spans="1:18" ht="12.75" customHeight="1">
      <c r="A416" s="27">
        <v>407</v>
      </c>
      <c r="B416" s="2">
        <v>39115</v>
      </c>
      <c r="C416" s="3" t="s">
        <v>1333</v>
      </c>
      <c r="D416" s="3" t="s">
        <v>1334</v>
      </c>
      <c r="E416" s="3" t="s">
        <v>95</v>
      </c>
      <c r="F416" s="3">
        <v>2.5</v>
      </c>
      <c r="G416" s="3">
        <v>2.5</v>
      </c>
      <c r="H416" s="3">
        <v>2</v>
      </c>
      <c r="I416" s="3">
        <v>7</v>
      </c>
      <c r="J416" s="4">
        <v>2.7</v>
      </c>
      <c r="M416" s="3" t="s">
        <v>1335</v>
      </c>
      <c r="N416" s="3" t="s">
        <v>1334</v>
      </c>
      <c r="O416" s="3" t="s">
        <v>1336</v>
      </c>
      <c r="R416" s="8" t="s">
        <v>1332</v>
      </c>
    </row>
    <row r="417" spans="1:18" ht="12.75" customHeight="1">
      <c r="A417" s="27">
        <v>408</v>
      </c>
      <c r="B417" s="2">
        <v>39083</v>
      </c>
      <c r="C417" s="3" t="s">
        <v>966</v>
      </c>
      <c r="D417" s="3" t="s">
        <v>143</v>
      </c>
      <c r="E417" s="3" t="s">
        <v>52</v>
      </c>
      <c r="F417" s="3">
        <v>3</v>
      </c>
      <c r="G417" s="3">
        <v>3</v>
      </c>
      <c r="H417" s="3">
        <v>2.5</v>
      </c>
      <c r="I417" s="3">
        <v>6.9</v>
      </c>
      <c r="J417" s="4">
        <v>3.98</v>
      </c>
      <c r="M417" s="3" t="s">
        <v>507</v>
      </c>
      <c r="N417" s="3" t="s">
        <v>1337</v>
      </c>
      <c r="O417" s="3" t="s">
        <v>328</v>
      </c>
      <c r="P417" s="7" t="s">
        <v>1295</v>
      </c>
      <c r="R417" s="8" t="s">
        <v>895</v>
      </c>
    </row>
    <row r="418" spans="1:18" ht="12.75" customHeight="1">
      <c r="A418" s="27">
        <v>409</v>
      </c>
      <c r="B418" s="2">
        <v>39115</v>
      </c>
      <c r="C418" s="3" t="s">
        <v>1338</v>
      </c>
      <c r="D418" s="3" t="s">
        <v>1339</v>
      </c>
      <c r="E418" s="3" t="s">
        <v>39</v>
      </c>
      <c r="F418" s="3">
        <v>3</v>
      </c>
      <c r="G418" s="3">
        <v>3</v>
      </c>
      <c r="H418" s="3">
        <v>2.5</v>
      </c>
      <c r="I418" s="3">
        <v>7</v>
      </c>
      <c r="M418" s="3" t="s">
        <v>38</v>
      </c>
      <c r="O418" s="3" t="s">
        <v>81</v>
      </c>
      <c r="P418" s="7" t="s">
        <v>93</v>
      </c>
      <c r="R418" s="8" t="s">
        <v>1187</v>
      </c>
    </row>
    <row r="419" spans="1:18" ht="12.75" customHeight="1">
      <c r="A419" s="27">
        <v>410</v>
      </c>
      <c r="B419" s="2">
        <v>39115</v>
      </c>
      <c r="C419" s="3" t="s">
        <v>1181</v>
      </c>
      <c r="D419" s="3" t="s">
        <v>1340</v>
      </c>
      <c r="E419" s="3" t="s">
        <v>39</v>
      </c>
      <c r="F419" s="3">
        <v>4</v>
      </c>
      <c r="G419" s="3">
        <v>4</v>
      </c>
      <c r="H419" s="3">
        <v>2</v>
      </c>
      <c r="I419" s="3">
        <v>8.3</v>
      </c>
      <c r="J419" s="4">
        <v>38</v>
      </c>
      <c r="L419" s="6" t="s">
        <v>40</v>
      </c>
      <c r="M419" s="3" t="s">
        <v>1341</v>
      </c>
      <c r="N419" s="3" t="s">
        <v>1342</v>
      </c>
      <c r="O419" s="3" t="s">
        <v>1343</v>
      </c>
      <c r="P419" s="7" t="s">
        <v>1344</v>
      </c>
      <c r="R419" s="8" t="s">
        <v>1345</v>
      </c>
    </row>
    <row r="420" spans="1:18" ht="12.75" customHeight="1">
      <c r="A420" s="27">
        <v>411</v>
      </c>
      <c r="B420" s="2">
        <v>39115</v>
      </c>
      <c r="C420" s="3" t="s">
        <v>1346</v>
      </c>
      <c r="D420" s="3" t="s">
        <v>702</v>
      </c>
      <c r="E420" s="3" t="s">
        <v>25</v>
      </c>
      <c r="F420" s="3">
        <v>2</v>
      </c>
      <c r="G420" s="3">
        <v>2</v>
      </c>
      <c r="H420" s="3">
        <v>3</v>
      </c>
      <c r="I420" s="3">
        <v>6.1</v>
      </c>
      <c r="M420" s="3" t="s">
        <v>596</v>
      </c>
      <c r="N420" s="3" t="s">
        <v>396</v>
      </c>
      <c r="O420" s="3" t="s">
        <v>278</v>
      </c>
      <c r="R420" s="8" t="s">
        <v>1347</v>
      </c>
    </row>
    <row r="421" spans="1:18" ht="12.75" customHeight="1">
      <c r="A421" s="27">
        <v>412</v>
      </c>
      <c r="B421" s="2">
        <v>39115</v>
      </c>
      <c r="C421" s="3" t="s">
        <v>98</v>
      </c>
      <c r="D421" s="3" t="s">
        <v>99</v>
      </c>
      <c r="E421" s="3" t="s">
        <v>39</v>
      </c>
      <c r="F421" s="3">
        <v>2.5</v>
      </c>
      <c r="G421" s="3">
        <v>2.5</v>
      </c>
      <c r="H421" s="3">
        <v>2</v>
      </c>
      <c r="I421" s="3">
        <v>7</v>
      </c>
      <c r="M421" s="3" t="s">
        <v>92</v>
      </c>
      <c r="N421" s="3" t="s">
        <v>404</v>
      </c>
      <c r="O421" s="3" t="s">
        <v>81</v>
      </c>
      <c r="P421" s="7" t="s">
        <v>93</v>
      </c>
      <c r="R421" s="8" t="s">
        <v>1348</v>
      </c>
    </row>
    <row r="422" spans="1:18" ht="12.75" customHeight="1">
      <c r="A422" s="32">
        <v>413</v>
      </c>
      <c r="B422" s="2">
        <v>39144</v>
      </c>
      <c r="C422" s="3" t="s">
        <v>1349</v>
      </c>
      <c r="D422" s="3" t="s">
        <v>54</v>
      </c>
      <c r="E422" s="3" t="s">
        <v>52</v>
      </c>
      <c r="F422" s="3">
        <v>2</v>
      </c>
      <c r="G422" s="3">
        <v>2</v>
      </c>
      <c r="H422" s="3">
        <v>2.5</v>
      </c>
      <c r="I422" s="3">
        <v>7</v>
      </c>
      <c r="M422" s="3" t="s">
        <v>53</v>
      </c>
      <c r="N422" s="3" t="s">
        <v>648</v>
      </c>
      <c r="O422" s="3" t="s">
        <v>55</v>
      </c>
      <c r="P422" s="7" t="s">
        <v>288</v>
      </c>
      <c r="R422" s="8" t="s">
        <v>1350</v>
      </c>
    </row>
    <row r="423" spans="1:18" ht="12.75" customHeight="1">
      <c r="A423" s="27">
        <v>414</v>
      </c>
      <c r="B423" s="2">
        <v>39144</v>
      </c>
      <c r="C423" s="3" t="s">
        <v>335</v>
      </c>
      <c r="D423" s="3" t="s">
        <v>335</v>
      </c>
      <c r="E423" s="3" t="s">
        <v>25</v>
      </c>
      <c r="F423" s="3">
        <v>3</v>
      </c>
      <c r="G423" s="3">
        <v>3</v>
      </c>
      <c r="H423" s="3">
        <v>2.5</v>
      </c>
      <c r="I423" s="3">
        <v>7</v>
      </c>
      <c r="M423" s="3" t="s">
        <v>337</v>
      </c>
      <c r="N423" s="3" t="s">
        <v>338</v>
      </c>
      <c r="O423" s="3" t="s">
        <v>29</v>
      </c>
      <c r="R423" s="8" t="s">
        <v>1351</v>
      </c>
    </row>
    <row r="424" spans="1:18" ht="12.75" customHeight="1">
      <c r="A424" s="27">
        <v>415</v>
      </c>
      <c r="B424" s="2">
        <v>39144</v>
      </c>
      <c r="C424" s="3" t="s">
        <v>1352</v>
      </c>
      <c r="D424" s="3" t="s">
        <v>1353</v>
      </c>
      <c r="E424" s="3" t="s">
        <v>95</v>
      </c>
      <c r="F424" s="3">
        <v>2.5</v>
      </c>
      <c r="G424" s="3">
        <v>2.5</v>
      </c>
      <c r="H424" s="3">
        <v>2.5</v>
      </c>
      <c r="I424" s="3">
        <v>8</v>
      </c>
      <c r="M424" s="3" t="s">
        <v>1354</v>
      </c>
      <c r="N424" s="3" t="s">
        <v>1355</v>
      </c>
      <c r="O424" s="3" t="s">
        <v>601</v>
      </c>
      <c r="R424" s="8" t="s">
        <v>1356</v>
      </c>
    </row>
    <row r="425" spans="1:18" ht="12.75" customHeight="1">
      <c r="A425" s="27">
        <v>416</v>
      </c>
      <c r="B425" s="2">
        <v>39144</v>
      </c>
      <c r="C425" s="3" t="s">
        <v>1357</v>
      </c>
      <c r="D425" s="3" t="s">
        <v>1358</v>
      </c>
      <c r="E425" s="3" t="s">
        <v>52</v>
      </c>
      <c r="F425" s="3">
        <v>2</v>
      </c>
      <c r="G425" s="3">
        <v>2</v>
      </c>
      <c r="H425" s="3">
        <v>3</v>
      </c>
      <c r="I425" s="3">
        <v>7.6</v>
      </c>
      <c r="M425" s="3" t="s">
        <v>932</v>
      </c>
      <c r="N425" s="3" t="s">
        <v>1358</v>
      </c>
      <c r="O425" s="3" t="s">
        <v>1359</v>
      </c>
      <c r="R425" s="8" t="s">
        <v>1360</v>
      </c>
    </row>
    <row r="426" spans="1:18" ht="12.75" customHeight="1">
      <c r="A426" s="27">
        <v>417</v>
      </c>
      <c r="B426" s="2">
        <v>39144</v>
      </c>
      <c r="C426" s="3" t="s">
        <v>398</v>
      </c>
      <c r="D426" s="3" t="s">
        <v>1361</v>
      </c>
      <c r="E426" s="3" t="s">
        <v>25</v>
      </c>
      <c r="F426" s="3">
        <v>2</v>
      </c>
      <c r="G426" s="3">
        <v>2</v>
      </c>
      <c r="H426" s="3">
        <v>3</v>
      </c>
      <c r="I426" s="3">
        <v>6.8</v>
      </c>
      <c r="M426" s="3" t="s">
        <v>1362</v>
      </c>
      <c r="N426" s="3" t="s">
        <v>1363</v>
      </c>
      <c r="R426" s="8" t="s">
        <v>895</v>
      </c>
    </row>
    <row r="427" spans="1:18" ht="12.75" customHeight="1">
      <c r="A427" s="27">
        <v>418</v>
      </c>
      <c r="B427" s="2">
        <v>39144</v>
      </c>
      <c r="C427" s="3" t="s">
        <v>1364</v>
      </c>
      <c r="D427" s="3" t="s">
        <v>1365</v>
      </c>
      <c r="E427" s="3" t="s">
        <v>39</v>
      </c>
      <c r="F427" s="3">
        <v>3</v>
      </c>
      <c r="G427" s="3">
        <v>3</v>
      </c>
      <c r="H427" s="3">
        <v>2.5</v>
      </c>
      <c r="I427" s="3">
        <v>7</v>
      </c>
      <c r="M427" s="3" t="s">
        <v>1017</v>
      </c>
      <c r="N427" s="3" t="s">
        <v>818</v>
      </c>
      <c r="O427" s="3" t="s">
        <v>328</v>
      </c>
      <c r="P427" s="7" t="s">
        <v>45</v>
      </c>
      <c r="R427" s="8" t="s">
        <v>1366</v>
      </c>
    </row>
    <row r="428" spans="1:15" ht="12.75" customHeight="1">
      <c r="A428" s="27">
        <v>419</v>
      </c>
      <c r="B428" s="2">
        <v>39144</v>
      </c>
      <c r="C428" s="3" t="s">
        <v>82</v>
      </c>
      <c r="D428" s="3" t="s">
        <v>83</v>
      </c>
      <c r="E428" s="3" t="s">
        <v>39</v>
      </c>
      <c r="F428" s="3">
        <v>3</v>
      </c>
      <c r="G428" s="3">
        <v>3</v>
      </c>
      <c r="H428" s="3">
        <v>2.5</v>
      </c>
      <c r="I428" s="3">
        <v>8.1</v>
      </c>
      <c r="M428" s="3" t="s">
        <v>84</v>
      </c>
      <c r="N428" s="3" t="s">
        <v>85</v>
      </c>
      <c r="O428" s="3" t="s">
        <v>437</v>
      </c>
    </row>
    <row r="429" spans="1:15" ht="12.75" customHeight="1">
      <c r="A429" s="27">
        <v>420</v>
      </c>
      <c r="B429" s="2">
        <v>39176</v>
      </c>
      <c r="C429" s="3" t="s">
        <v>1367</v>
      </c>
      <c r="D429" s="3" t="s">
        <v>1368</v>
      </c>
      <c r="E429" s="3" t="s">
        <v>52</v>
      </c>
      <c r="F429" s="3">
        <v>2.5</v>
      </c>
      <c r="G429" s="3">
        <v>2.5</v>
      </c>
      <c r="H429" s="3">
        <v>2.5</v>
      </c>
      <c r="I429" s="3">
        <v>7.2</v>
      </c>
      <c r="M429" s="3" t="s">
        <v>1368</v>
      </c>
      <c r="N429" s="3" t="s">
        <v>818</v>
      </c>
      <c r="O429" s="3" t="s">
        <v>1369</v>
      </c>
    </row>
    <row r="430" spans="1:15" ht="12.75" customHeight="1">
      <c r="A430" s="27">
        <v>421</v>
      </c>
      <c r="B430" s="2">
        <v>39176</v>
      </c>
      <c r="C430" s="3" t="s">
        <v>1370</v>
      </c>
      <c r="D430" s="3" t="s">
        <v>1371</v>
      </c>
      <c r="E430" s="3" t="s">
        <v>95</v>
      </c>
      <c r="F430" s="3">
        <v>2</v>
      </c>
      <c r="G430" s="3">
        <v>2</v>
      </c>
      <c r="H430" s="3">
        <v>2.5</v>
      </c>
      <c r="I430" s="3">
        <v>6.5</v>
      </c>
      <c r="M430" s="3" t="s">
        <v>1372</v>
      </c>
      <c r="N430" s="3" t="s">
        <v>528</v>
      </c>
      <c r="O430" s="3" t="s">
        <v>1373</v>
      </c>
    </row>
    <row r="431" spans="1:17" ht="12.75" customHeight="1">
      <c r="A431" s="27">
        <v>422</v>
      </c>
      <c r="B431" s="2">
        <v>39176</v>
      </c>
      <c r="C431" s="3" t="s">
        <v>1374</v>
      </c>
      <c r="D431" s="3" t="s">
        <v>1375</v>
      </c>
      <c r="E431" s="3" t="s">
        <v>25</v>
      </c>
      <c r="F431" s="3">
        <v>2</v>
      </c>
      <c r="G431" s="3">
        <v>2</v>
      </c>
      <c r="H431" s="3">
        <v>3</v>
      </c>
      <c r="I431" s="3">
        <v>6.5</v>
      </c>
      <c r="M431" s="3" t="s">
        <v>596</v>
      </c>
      <c r="N431" s="3" t="s">
        <v>388</v>
      </c>
      <c r="O431" s="3" t="s">
        <v>390</v>
      </c>
      <c r="P431" s="7" t="s">
        <v>163</v>
      </c>
      <c r="Q431" s="3" t="s">
        <v>389</v>
      </c>
    </row>
    <row r="432" spans="1:15" ht="12.75" customHeight="1">
      <c r="A432" s="27">
        <v>423</v>
      </c>
      <c r="B432" s="2">
        <v>39176</v>
      </c>
      <c r="C432" s="3" t="s">
        <v>1209</v>
      </c>
      <c r="D432" s="3" t="s">
        <v>1376</v>
      </c>
      <c r="E432" s="3" t="s">
        <v>66</v>
      </c>
      <c r="F432" s="3">
        <v>3</v>
      </c>
      <c r="G432" s="3">
        <v>3</v>
      </c>
      <c r="H432" s="3">
        <v>2.5</v>
      </c>
      <c r="I432" s="3">
        <v>7</v>
      </c>
      <c r="M432" s="3" t="s">
        <v>385</v>
      </c>
      <c r="N432" s="3" t="s">
        <v>396</v>
      </c>
      <c r="O432" s="3" t="s">
        <v>278</v>
      </c>
    </row>
    <row r="433" spans="1:15" ht="12.75" customHeight="1">
      <c r="A433" s="27">
        <v>424</v>
      </c>
      <c r="B433" s="2">
        <v>39207</v>
      </c>
      <c r="C433" s="3" t="s">
        <v>714</v>
      </c>
      <c r="D433" s="3" t="s">
        <v>1377</v>
      </c>
      <c r="E433" s="3" t="s">
        <v>39</v>
      </c>
      <c r="F433" s="3">
        <v>4</v>
      </c>
      <c r="G433" s="3">
        <v>4</v>
      </c>
      <c r="H433" s="3">
        <v>2.5</v>
      </c>
      <c r="I433" s="3">
        <v>8</v>
      </c>
      <c r="L433" s="6" t="s">
        <v>261</v>
      </c>
      <c r="M433" s="3" t="s">
        <v>1378</v>
      </c>
      <c r="N433" s="3" t="s">
        <v>1379</v>
      </c>
      <c r="O433" s="3" t="s">
        <v>437</v>
      </c>
    </row>
    <row r="434" spans="1:18" ht="12.75" customHeight="1">
      <c r="A434" s="27">
        <v>425</v>
      </c>
      <c r="B434" s="2">
        <v>39207</v>
      </c>
      <c r="C434" s="3" t="s">
        <v>1062</v>
      </c>
      <c r="D434" s="3" t="s">
        <v>1380</v>
      </c>
      <c r="E434" s="3" t="s">
        <v>52</v>
      </c>
      <c r="F434" s="3">
        <v>2.5</v>
      </c>
      <c r="G434" s="3">
        <v>2.5</v>
      </c>
      <c r="H434" s="3">
        <v>2.5</v>
      </c>
      <c r="I434" s="3">
        <v>6.7</v>
      </c>
      <c r="M434" s="3" t="s">
        <v>334</v>
      </c>
      <c r="N434" s="3" t="s">
        <v>267</v>
      </c>
      <c r="O434" s="3" t="s">
        <v>111</v>
      </c>
      <c r="R434" s="8" t="s">
        <v>1381</v>
      </c>
    </row>
    <row r="435" spans="1:18" ht="12.75" customHeight="1">
      <c r="A435" s="27">
        <v>426</v>
      </c>
      <c r="B435" s="2">
        <v>39207</v>
      </c>
      <c r="C435" s="3" t="s">
        <v>1382</v>
      </c>
      <c r="D435" s="3" t="s">
        <v>1382</v>
      </c>
      <c r="E435" s="3" t="s">
        <v>59</v>
      </c>
      <c r="F435" s="3">
        <v>3</v>
      </c>
      <c r="G435" s="3">
        <v>3</v>
      </c>
      <c r="H435" s="3">
        <v>3</v>
      </c>
      <c r="I435" s="3">
        <v>7.8</v>
      </c>
      <c r="M435" s="3" t="s">
        <v>459</v>
      </c>
      <c r="N435" s="3" t="s">
        <v>460</v>
      </c>
      <c r="O435" s="3" t="s">
        <v>461</v>
      </c>
      <c r="R435" s="8" t="s">
        <v>1383</v>
      </c>
    </row>
    <row r="436" spans="1:18" ht="12.75" customHeight="1">
      <c r="A436" s="27">
        <v>427</v>
      </c>
      <c r="B436" s="2">
        <v>39207</v>
      </c>
      <c r="C436" s="3" t="s">
        <v>1384</v>
      </c>
      <c r="D436" s="3" t="s">
        <v>1385</v>
      </c>
      <c r="E436" s="3" t="s">
        <v>52</v>
      </c>
      <c r="F436" s="3">
        <v>3</v>
      </c>
      <c r="G436" s="3">
        <v>3</v>
      </c>
      <c r="H436" s="3">
        <v>3</v>
      </c>
      <c r="I436" s="3">
        <v>7.4</v>
      </c>
      <c r="M436" s="3" t="s">
        <v>626</v>
      </c>
      <c r="N436" s="3" t="s">
        <v>1096</v>
      </c>
      <c r="O436" s="3" t="s">
        <v>111</v>
      </c>
      <c r="P436" s="7" t="s">
        <v>980</v>
      </c>
      <c r="R436" s="8" t="s">
        <v>1383</v>
      </c>
    </row>
    <row r="437" spans="1:18" ht="12.75" customHeight="1">
      <c r="A437" s="27">
        <v>428</v>
      </c>
      <c r="B437" s="2">
        <v>39239</v>
      </c>
      <c r="C437" s="3" t="s">
        <v>1386</v>
      </c>
      <c r="D437" s="3" t="s">
        <v>129</v>
      </c>
      <c r="E437" s="3" t="s">
        <v>95</v>
      </c>
      <c r="F437" s="3">
        <v>2.5</v>
      </c>
      <c r="G437" s="3">
        <v>2.5</v>
      </c>
      <c r="H437" s="3">
        <v>3</v>
      </c>
      <c r="I437" s="3">
        <v>7</v>
      </c>
      <c r="M437" s="3" t="s">
        <v>53</v>
      </c>
      <c r="N437" s="3" t="s">
        <v>129</v>
      </c>
      <c r="O437" s="3" t="s">
        <v>105</v>
      </c>
      <c r="R437" s="8" t="s">
        <v>1387</v>
      </c>
    </row>
    <row r="438" spans="1:18" ht="12.75" customHeight="1">
      <c r="A438" s="27">
        <v>429</v>
      </c>
      <c r="B438" s="2">
        <v>39239</v>
      </c>
      <c r="C438" s="3" t="s">
        <v>1386</v>
      </c>
      <c r="D438" s="3" t="s">
        <v>54</v>
      </c>
      <c r="E438" s="3" t="s">
        <v>52</v>
      </c>
      <c r="F438" s="3">
        <v>3</v>
      </c>
      <c r="G438" s="3">
        <v>3</v>
      </c>
      <c r="H438" s="3">
        <v>2.5</v>
      </c>
      <c r="I438" s="3">
        <v>7.3</v>
      </c>
      <c r="M438" s="3" t="s">
        <v>53</v>
      </c>
      <c r="N438" s="3" t="s">
        <v>54</v>
      </c>
      <c r="O438" s="3" t="s">
        <v>55</v>
      </c>
      <c r="R438" s="8" t="s">
        <v>1387</v>
      </c>
    </row>
    <row r="439" spans="1:18" ht="12.75" customHeight="1">
      <c r="A439" s="27">
        <v>430</v>
      </c>
      <c r="B439" s="2">
        <v>39239</v>
      </c>
      <c r="C439" s="3" t="s">
        <v>1388</v>
      </c>
      <c r="D439" s="3" t="s">
        <v>503</v>
      </c>
      <c r="E439" s="3" t="s">
        <v>59</v>
      </c>
      <c r="F439" s="3">
        <v>2.5</v>
      </c>
      <c r="G439" s="3">
        <v>2.5</v>
      </c>
      <c r="H439" s="3">
        <v>3</v>
      </c>
      <c r="I439" s="3">
        <v>7.5</v>
      </c>
      <c r="M439" s="3" t="s">
        <v>53</v>
      </c>
      <c r="N439" s="3" t="s">
        <v>503</v>
      </c>
      <c r="O439" s="3" t="s">
        <v>75</v>
      </c>
      <c r="R439" s="8" t="s">
        <v>1387</v>
      </c>
    </row>
    <row r="440" spans="1:18" ht="12.75" customHeight="1">
      <c r="A440" s="27">
        <v>431</v>
      </c>
      <c r="B440" s="2">
        <v>39239</v>
      </c>
      <c r="C440" s="3" t="s">
        <v>1389</v>
      </c>
      <c r="D440" s="3" t="s">
        <v>1390</v>
      </c>
      <c r="E440" s="3" t="s">
        <v>52</v>
      </c>
      <c r="F440" s="3">
        <v>2.5</v>
      </c>
      <c r="G440" s="3">
        <v>2.5</v>
      </c>
      <c r="H440" s="3">
        <v>3</v>
      </c>
      <c r="I440" s="3">
        <v>7.1</v>
      </c>
      <c r="M440" s="3" t="s">
        <v>1391</v>
      </c>
      <c r="N440" s="3" t="s">
        <v>267</v>
      </c>
      <c r="O440" s="3" t="s">
        <v>111</v>
      </c>
      <c r="P440" s="7" t="s">
        <v>643</v>
      </c>
      <c r="Q440" s="3" t="s">
        <v>79</v>
      </c>
      <c r="R440" s="8" t="s">
        <v>1392</v>
      </c>
    </row>
    <row r="441" spans="1:18" ht="12.75" customHeight="1">
      <c r="A441" s="27">
        <v>432</v>
      </c>
      <c r="B441" s="2">
        <v>39239</v>
      </c>
      <c r="C441" s="3" t="s">
        <v>1393</v>
      </c>
      <c r="D441" s="3" t="s">
        <v>1394</v>
      </c>
      <c r="E441" s="3" t="s">
        <v>52</v>
      </c>
      <c r="F441" s="3">
        <v>2.5</v>
      </c>
      <c r="G441" s="3">
        <v>2.5</v>
      </c>
      <c r="H441" s="3">
        <v>3</v>
      </c>
      <c r="I441" s="3">
        <v>7.1</v>
      </c>
      <c r="M441" s="3" t="s">
        <v>1391</v>
      </c>
      <c r="N441" s="3" t="s">
        <v>267</v>
      </c>
      <c r="O441" s="3" t="s">
        <v>111</v>
      </c>
      <c r="P441" s="7" t="s">
        <v>643</v>
      </c>
      <c r="Q441" s="3" t="s">
        <v>79</v>
      </c>
      <c r="R441" s="8" t="s">
        <v>1395</v>
      </c>
    </row>
    <row r="442" spans="1:18" ht="12.75" customHeight="1">
      <c r="A442" s="27">
        <v>433</v>
      </c>
      <c r="B442" s="2">
        <v>39270</v>
      </c>
      <c r="C442" s="3" t="s">
        <v>298</v>
      </c>
      <c r="D442" s="3" t="s">
        <v>298</v>
      </c>
      <c r="E442" s="3" t="s">
        <v>52</v>
      </c>
      <c r="F442" s="3">
        <v>3</v>
      </c>
      <c r="G442" s="3">
        <v>3</v>
      </c>
      <c r="H442" s="3">
        <v>2.5</v>
      </c>
      <c r="I442" s="3">
        <v>7.2</v>
      </c>
      <c r="J442" s="4">
        <v>4.38</v>
      </c>
      <c r="M442" s="3" t="s">
        <v>1396</v>
      </c>
      <c r="N442" s="3" t="s">
        <v>267</v>
      </c>
      <c r="O442" s="3" t="s">
        <v>111</v>
      </c>
      <c r="R442" s="8" t="s">
        <v>1397</v>
      </c>
    </row>
    <row r="443" spans="1:18" ht="12.75" customHeight="1">
      <c r="A443" s="27">
        <v>434</v>
      </c>
      <c r="B443" s="2">
        <v>39270</v>
      </c>
      <c r="C443" s="3" t="s">
        <v>1398</v>
      </c>
      <c r="D443" s="3" t="s">
        <v>671</v>
      </c>
      <c r="E443" s="3" t="s">
        <v>52</v>
      </c>
      <c r="F443" s="3">
        <v>2.5</v>
      </c>
      <c r="G443" s="3">
        <v>2.5</v>
      </c>
      <c r="H443" s="3">
        <v>2.5</v>
      </c>
      <c r="I443" s="3">
        <v>7</v>
      </c>
      <c r="M443" s="3" t="s">
        <v>671</v>
      </c>
      <c r="N443" s="3" t="s">
        <v>460</v>
      </c>
      <c r="O443" s="3" t="s">
        <v>461</v>
      </c>
      <c r="R443" s="8" t="s">
        <v>1399</v>
      </c>
    </row>
    <row r="444" spans="1:18" ht="12.75" customHeight="1">
      <c r="A444" s="27">
        <v>435</v>
      </c>
      <c r="B444" s="2">
        <v>39270</v>
      </c>
      <c r="C444" s="3" t="s">
        <v>1400</v>
      </c>
      <c r="D444" s="3" t="s">
        <v>1401</v>
      </c>
      <c r="E444" s="3" t="s">
        <v>39</v>
      </c>
      <c r="F444" s="3">
        <v>3</v>
      </c>
      <c r="G444" s="3">
        <v>3</v>
      </c>
      <c r="H444" s="3">
        <v>2.5</v>
      </c>
      <c r="I444" s="3">
        <v>7.8</v>
      </c>
      <c r="M444" s="3" t="s">
        <v>1401</v>
      </c>
      <c r="N444" s="3" t="s">
        <v>1401</v>
      </c>
      <c r="O444" s="3" t="s">
        <v>249</v>
      </c>
      <c r="R444" s="8" t="s">
        <v>1402</v>
      </c>
    </row>
    <row r="445" spans="1:18" ht="12.75" customHeight="1">
      <c r="A445" s="27">
        <v>436</v>
      </c>
      <c r="B445" s="2">
        <v>39270</v>
      </c>
      <c r="C445" s="3" t="s">
        <v>1403</v>
      </c>
      <c r="D445" s="3" t="s">
        <v>1404</v>
      </c>
      <c r="E445" s="3" t="s">
        <v>66</v>
      </c>
      <c r="F445" s="3">
        <v>3.5</v>
      </c>
      <c r="G445" s="3">
        <v>3.5</v>
      </c>
      <c r="H445" s="3">
        <v>2</v>
      </c>
      <c r="I445" s="3">
        <v>8</v>
      </c>
      <c r="M445" s="3" t="s">
        <v>596</v>
      </c>
      <c r="N445" s="3" t="s">
        <v>1404</v>
      </c>
      <c r="O445" s="3" t="s">
        <v>437</v>
      </c>
      <c r="R445" s="8" t="s">
        <v>1399</v>
      </c>
    </row>
    <row r="446" spans="1:18" ht="12.75" customHeight="1">
      <c r="A446" s="27">
        <v>437</v>
      </c>
      <c r="B446" s="2">
        <v>39302</v>
      </c>
      <c r="C446" s="3" t="s">
        <v>1405</v>
      </c>
      <c r="D446" s="3" t="s">
        <v>1118</v>
      </c>
      <c r="E446" s="3" t="s">
        <v>59</v>
      </c>
      <c r="F446" s="3">
        <v>3</v>
      </c>
      <c r="G446" s="3">
        <v>3</v>
      </c>
      <c r="H446" s="3">
        <v>2</v>
      </c>
      <c r="I446" s="3">
        <v>7</v>
      </c>
      <c r="M446" s="3" t="s">
        <v>1231</v>
      </c>
      <c r="N446" s="3" t="s">
        <v>1118</v>
      </c>
      <c r="O446" s="3" t="s">
        <v>1119</v>
      </c>
      <c r="R446" s="8" t="s">
        <v>1406</v>
      </c>
    </row>
    <row r="447" spans="1:18" ht="12.75" customHeight="1">
      <c r="A447" s="27">
        <v>438</v>
      </c>
      <c r="B447" s="2">
        <v>39302</v>
      </c>
      <c r="C447" s="3" t="s">
        <v>1121</v>
      </c>
      <c r="D447" s="3" t="s">
        <v>1407</v>
      </c>
      <c r="E447" s="3" t="s">
        <v>95</v>
      </c>
      <c r="F447" s="3">
        <v>2.5</v>
      </c>
      <c r="G447" s="3">
        <v>2.5</v>
      </c>
      <c r="H447" s="3">
        <v>2.5</v>
      </c>
      <c r="I447" s="3">
        <v>6.3</v>
      </c>
      <c r="M447" s="3" t="s">
        <v>596</v>
      </c>
      <c r="N447" s="3" t="s">
        <v>1026</v>
      </c>
      <c r="O447" s="3" t="s">
        <v>187</v>
      </c>
      <c r="R447" s="8" t="s">
        <v>92</v>
      </c>
    </row>
    <row r="448" spans="1:18" ht="12.75" customHeight="1">
      <c r="A448" s="27">
        <v>439</v>
      </c>
      <c r="B448" s="2">
        <v>39302</v>
      </c>
      <c r="C448" s="3" t="s">
        <v>90</v>
      </c>
      <c r="D448" s="3" t="s">
        <v>90</v>
      </c>
      <c r="E448" s="3" t="s">
        <v>95</v>
      </c>
      <c r="F448" s="3">
        <v>2</v>
      </c>
      <c r="G448" s="3">
        <v>2</v>
      </c>
      <c r="H448" s="3">
        <v>2.5</v>
      </c>
      <c r="I448" s="3">
        <v>6</v>
      </c>
      <c r="M448" s="3" t="s">
        <v>92</v>
      </c>
      <c r="N448" s="3" t="s">
        <v>1408</v>
      </c>
      <c r="O448" s="3" t="s">
        <v>60</v>
      </c>
      <c r="R448" s="8" t="s">
        <v>92</v>
      </c>
    </row>
    <row r="449" spans="1:18" ht="12.75" customHeight="1">
      <c r="A449" s="27">
        <v>440</v>
      </c>
      <c r="B449" s="2">
        <v>39302</v>
      </c>
      <c r="C449" s="3" t="s">
        <v>1409</v>
      </c>
      <c r="D449" s="3" t="s">
        <v>1410</v>
      </c>
      <c r="E449" s="3" t="s">
        <v>95</v>
      </c>
      <c r="F449" s="3">
        <v>3</v>
      </c>
      <c r="G449" s="3">
        <v>3</v>
      </c>
      <c r="H449" s="3">
        <v>3</v>
      </c>
      <c r="I449" s="3">
        <v>7</v>
      </c>
      <c r="M449" s="3" t="s">
        <v>152</v>
      </c>
      <c r="N449" s="3" t="s">
        <v>1026</v>
      </c>
      <c r="O449" s="3" t="s">
        <v>390</v>
      </c>
      <c r="P449" s="7" t="s">
        <v>163</v>
      </c>
      <c r="Q449" s="3" t="s">
        <v>389</v>
      </c>
      <c r="R449" s="8" t="s">
        <v>92</v>
      </c>
    </row>
    <row r="450" spans="1:18" ht="12.75" customHeight="1">
      <c r="A450" s="27">
        <v>441</v>
      </c>
      <c r="B450" s="2">
        <v>39302</v>
      </c>
      <c r="C450" s="3" t="s">
        <v>571</v>
      </c>
      <c r="D450" s="3" t="s">
        <v>1411</v>
      </c>
      <c r="E450" s="3" t="s">
        <v>25</v>
      </c>
      <c r="F450" s="3">
        <v>2</v>
      </c>
      <c r="G450" s="3">
        <v>2</v>
      </c>
      <c r="H450" s="3">
        <v>3</v>
      </c>
      <c r="I450" s="3">
        <v>6</v>
      </c>
      <c r="M450" s="3" t="s">
        <v>148</v>
      </c>
      <c r="N450" s="3" t="s">
        <v>1412</v>
      </c>
      <c r="O450" s="3" t="s">
        <v>258</v>
      </c>
      <c r="R450" s="8" t="s">
        <v>92</v>
      </c>
    </row>
    <row r="451" spans="1:18" ht="12.75" customHeight="1">
      <c r="A451" s="27">
        <v>442</v>
      </c>
      <c r="B451" s="2">
        <v>39302</v>
      </c>
      <c r="C451" s="3" t="s">
        <v>1413</v>
      </c>
      <c r="D451" s="3" t="s">
        <v>1396</v>
      </c>
      <c r="E451" s="3" t="s">
        <v>52</v>
      </c>
      <c r="F451" s="3">
        <v>2.5</v>
      </c>
      <c r="G451" s="3">
        <v>2.5</v>
      </c>
      <c r="H451" s="3">
        <v>2.5</v>
      </c>
      <c r="I451" s="3">
        <v>6.2</v>
      </c>
      <c r="J451" s="4">
        <v>1.5</v>
      </c>
      <c r="M451" s="3" t="s">
        <v>1396</v>
      </c>
      <c r="N451" s="3" t="s">
        <v>267</v>
      </c>
      <c r="O451" s="3" t="s">
        <v>111</v>
      </c>
      <c r="R451" s="8" t="s">
        <v>836</v>
      </c>
    </row>
    <row r="452" spans="1:18" ht="12.75" customHeight="1">
      <c r="A452" s="27">
        <v>443</v>
      </c>
      <c r="B452" s="2">
        <v>39334</v>
      </c>
      <c r="C452" s="3" t="s">
        <v>1414</v>
      </c>
      <c r="D452" s="3" t="s">
        <v>1415</v>
      </c>
      <c r="E452" s="3" t="s">
        <v>95</v>
      </c>
      <c r="F452" s="3">
        <v>3</v>
      </c>
      <c r="G452" s="3">
        <v>3</v>
      </c>
      <c r="H452" s="3">
        <v>3</v>
      </c>
      <c r="I452" s="3">
        <v>7.2</v>
      </c>
      <c r="M452" s="3" t="s">
        <v>913</v>
      </c>
      <c r="N452" s="3" t="s">
        <v>1232</v>
      </c>
      <c r="O452" s="3" t="s">
        <v>29</v>
      </c>
      <c r="R452" s="8" t="s">
        <v>1416</v>
      </c>
    </row>
    <row r="453" spans="1:18" ht="12.75" customHeight="1">
      <c r="A453" s="27">
        <v>444</v>
      </c>
      <c r="B453" s="2">
        <v>39334</v>
      </c>
      <c r="C453" s="3" t="s">
        <v>1417</v>
      </c>
      <c r="D453" s="3" t="s">
        <v>1418</v>
      </c>
      <c r="E453" s="3" t="s">
        <v>39</v>
      </c>
      <c r="F453" s="3">
        <v>3</v>
      </c>
      <c r="G453" s="3">
        <v>3</v>
      </c>
      <c r="H453" s="3">
        <v>2</v>
      </c>
      <c r="I453" s="3">
        <v>6.7</v>
      </c>
      <c r="M453" s="3" t="s">
        <v>593</v>
      </c>
      <c r="N453" s="3" t="s">
        <v>585</v>
      </c>
      <c r="O453" s="3" t="s">
        <v>1419</v>
      </c>
      <c r="P453" s="7" t="s">
        <v>81</v>
      </c>
      <c r="Q453" s="3" t="s">
        <v>373</v>
      </c>
      <c r="R453" s="8" t="s">
        <v>1416</v>
      </c>
    </row>
    <row r="454" spans="1:18" ht="12.75" customHeight="1">
      <c r="A454" s="27">
        <v>445</v>
      </c>
      <c r="B454" s="2">
        <v>39334</v>
      </c>
      <c r="C454" s="3" t="s">
        <v>1420</v>
      </c>
      <c r="D454" s="3" t="s">
        <v>1420</v>
      </c>
      <c r="E454" s="3" t="s">
        <v>25</v>
      </c>
      <c r="F454" s="3">
        <v>2.5</v>
      </c>
      <c r="G454" s="3">
        <v>2.5</v>
      </c>
      <c r="H454" s="3">
        <v>3</v>
      </c>
      <c r="I454" s="3">
        <v>7.8</v>
      </c>
      <c r="M454" s="3" t="s">
        <v>36</v>
      </c>
      <c r="N454" s="3" t="s">
        <v>1421</v>
      </c>
      <c r="O454" s="3" t="s">
        <v>29</v>
      </c>
      <c r="P454" s="7" t="s">
        <v>75</v>
      </c>
      <c r="R454" s="8" t="s">
        <v>1422</v>
      </c>
    </row>
    <row r="455" spans="1:18" ht="12.75" customHeight="1">
      <c r="A455" s="27">
        <v>446</v>
      </c>
      <c r="B455" s="2">
        <v>39365</v>
      </c>
      <c r="C455" s="3" t="s">
        <v>23</v>
      </c>
      <c r="D455" s="3" t="s">
        <v>1423</v>
      </c>
      <c r="E455" s="3" t="s">
        <v>39</v>
      </c>
      <c r="F455" s="3">
        <v>3</v>
      </c>
      <c r="G455" s="3">
        <v>3</v>
      </c>
      <c r="H455" s="3">
        <v>2.5</v>
      </c>
      <c r="I455" s="3">
        <v>7.1</v>
      </c>
      <c r="M455" s="3" t="s">
        <v>87</v>
      </c>
      <c r="N455" s="3" t="s">
        <v>88</v>
      </c>
      <c r="O455" s="3" t="s">
        <v>89</v>
      </c>
      <c r="R455" s="8" t="s">
        <v>1114</v>
      </c>
    </row>
    <row r="456" spans="1:18" ht="12.75" customHeight="1">
      <c r="A456" s="27">
        <v>447</v>
      </c>
      <c r="B456" s="2">
        <v>39365</v>
      </c>
      <c r="C456" s="3" t="s">
        <v>1424</v>
      </c>
      <c r="D456" s="3" t="s">
        <v>327</v>
      </c>
      <c r="E456" s="3" t="s">
        <v>52</v>
      </c>
      <c r="F456" s="3">
        <v>2</v>
      </c>
      <c r="G456" s="3">
        <v>2</v>
      </c>
      <c r="H456" s="3">
        <v>2</v>
      </c>
      <c r="I456" s="3">
        <v>6.3</v>
      </c>
      <c r="M456" s="3" t="s">
        <v>327</v>
      </c>
      <c r="N456" s="3" t="s">
        <v>327</v>
      </c>
      <c r="O456" s="3" t="s">
        <v>328</v>
      </c>
      <c r="R456" s="8" t="s">
        <v>1425</v>
      </c>
    </row>
    <row r="457" spans="1:18" ht="12.75" customHeight="1">
      <c r="A457" s="27">
        <v>448</v>
      </c>
      <c r="B457" s="2">
        <v>39365</v>
      </c>
      <c r="C457" s="3" t="s">
        <v>1426</v>
      </c>
      <c r="D457" s="3" t="s">
        <v>1426</v>
      </c>
      <c r="E457" s="3" t="s">
        <v>25</v>
      </c>
      <c r="F457" s="3">
        <v>2</v>
      </c>
      <c r="G457" s="3">
        <v>2</v>
      </c>
      <c r="H457" s="3">
        <v>3</v>
      </c>
      <c r="I457" s="3">
        <v>6.2</v>
      </c>
      <c r="M457" s="3" t="s">
        <v>596</v>
      </c>
      <c r="N457" s="3" t="s">
        <v>1427</v>
      </c>
      <c r="O457" s="3" t="s">
        <v>29</v>
      </c>
      <c r="P457" s="7" t="s">
        <v>75</v>
      </c>
      <c r="R457" s="8" t="s">
        <v>1428</v>
      </c>
    </row>
    <row r="458" spans="1:18" ht="12.75" customHeight="1">
      <c r="A458" s="27">
        <v>449</v>
      </c>
      <c r="B458" s="2">
        <v>39365</v>
      </c>
      <c r="C458" s="3" t="s">
        <v>1429</v>
      </c>
      <c r="D458" s="3" t="s">
        <v>1430</v>
      </c>
      <c r="E458" s="3" t="s">
        <v>39</v>
      </c>
      <c r="F458" s="3">
        <v>2.5</v>
      </c>
      <c r="G458" s="3">
        <v>2.5</v>
      </c>
      <c r="H458" s="3">
        <v>2.5</v>
      </c>
      <c r="I458" s="3">
        <v>6.2</v>
      </c>
      <c r="M458" s="3" t="s">
        <v>1431</v>
      </c>
      <c r="N458" s="3" t="s">
        <v>1432</v>
      </c>
      <c r="O458" s="3" t="s">
        <v>373</v>
      </c>
      <c r="P458" s="7" t="s">
        <v>1199</v>
      </c>
      <c r="Q458" s="3" t="s">
        <v>49</v>
      </c>
      <c r="R458" s="8" t="s">
        <v>1433</v>
      </c>
    </row>
    <row r="459" spans="1:18" ht="12.75" customHeight="1">
      <c r="A459" s="27">
        <v>450</v>
      </c>
      <c r="B459" s="2">
        <v>39365</v>
      </c>
      <c r="C459" s="3" t="s">
        <v>260</v>
      </c>
      <c r="D459" s="3" t="s">
        <v>1434</v>
      </c>
      <c r="E459" s="3" t="s">
        <v>39</v>
      </c>
      <c r="F459" s="3">
        <v>2.5</v>
      </c>
      <c r="G459" s="3">
        <v>2.5</v>
      </c>
      <c r="H459" s="3">
        <v>2.5</v>
      </c>
      <c r="I459" s="3">
        <v>6.7</v>
      </c>
      <c r="M459" s="3" t="s">
        <v>890</v>
      </c>
      <c r="N459" s="3" t="s">
        <v>1434</v>
      </c>
      <c r="O459" s="3" t="s">
        <v>868</v>
      </c>
      <c r="R459" s="8" t="s">
        <v>1435</v>
      </c>
    </row>
    <row r="460" spans="1:18" ht="12.75" customHeight="1">
      <c r="A460" s="27">
        <v>451</v>
      </c>
      <c r="B460" s="2">
        <v>39365</v>
      </c>
      <c r="C460" s="3" t="s">
        <v>1209</v>
      </c>
      <c r="D460" s="3" t="s">
        <v>1436</v>
      </c>
      <c r="E460" s="3" t="s">
        <v>25</v>
      </c>
      <c r="F460" s="3">
        <v>2.5</v>
      </c>
      <c r="G460" s="3">
        <v>2.5</v>
      </c>
      <c r="H460" s="3">
        <v>3</v>
      </c>
      <c r="I460" s="3">
        <v>7.5</v>
      </c>
      <c r="M460" s="3" t="s">
        <v>334</v>
      </c>
      <c r="N460" s="3" t="s">
        <v>1437</v>
      </c>
      <c r="O460" s="3" t="s">
        <v>75</v>
      </c>
      <c r="R460" s="8" t="s">
        <v>1438</v>
      </c>
    </row>
    <row r="461" spans="1:18" ht="12.75" customHeight="1">
      <c r="A461" s="42">
        <v>452</v>
      </c>
      <c r="B461" s="2">
        <v>39397</v>
      </c>
      <c r="C461" s="3" t="s">
        <v>1382</v>
      </c>
      <c r="D461" s="3" t="s">
        <v>1439</v>
      </c>
      <c r="E461" s="3" t="s">
        <v>59</v>
      </c>
      <c r="F461" s="3">
        <v>3.5</v>
      </c>
      <c r="G461" s="3">
        <v>3.5</v>
      </c>
      <c r="H461" s="3">
        <v>2</v>
      </c>
      <c r="I461" s="3">
        <v>7.5</v>
      </c>
      <c r="M461" s="3" t="s">
        <v>1440</v>
      </c>
      <c r="N461" s="3" t="s">
        <v>1232</v>
      </c>
      <c r="O461" s="3" t="s">
        <v>29</v>
      </c>
      <c r="R461" s="8" t="s">
        <v>1441</v>
      </c>
    </row>
    <row r="462" spans="1:18" ht="12.75" customHeight="1">
      <c r="A462" s="42">
        <v>453</v>
      </c>
      <c r="B462" s="2">
        <v>39397</v>
      </c>
      <c r="C462" s="3" t="s">
        <v>1230</v>
      </c>
      <c r="D462" s="3" t="s">
        <v>1118</v>
      </c>
      <c r="E462" s="3" t="s">
        <v>59</v>
      </c>
      <c r="F462" s="3">
        <v>3.5</v>
      </c>
      <c r="G462" s="3">
        <v>3.5</v>
      </c>
      <c r="H462" s="3">
        <v>1.5</v>
      </c>
      <c r="I462" s="3">
        <v>8.5</v>
      </c>
      <c r="M462" s="3" t="s">
        <v>1231</v>
      </c>
      <c r="N462" s="3" t="s">
        <v>1118</v>
      </c>
      <c r="O462" s="3" t="s">
        <v>1119</v>
      </c>
      <c r="R462" s="8" t="s">
        <v>1441</v>
      </c>
    </row>
    <row r="463" spans="1:18" ht="12.75" customHeight="1">
      <c r="A463" s="42">
        <v>454</v>
      </c>
      <c r="B463" s="2">
        <v>39397</v>
      </c>
      <c r="C463" s="3" t="s">
        <v>1442</v>
      </c>
      <c r="D463" s="3" t="s">
        <v>1443</v>
      </c>
      <c r="E463" s="3" t="s">
        <v>66</v>
      </c>
      <c r="F463" s="3">
        <v>3</v>
      </c>
      <c r="G463" s="3">
        <v>3</v>
      </c>
      <c r="H463" s="3">
        <v>3</v>
      </c>
      <c r="I463" s="3">
        <v>7</v>
      </c>
      <c r="M463" s="3" t="s">
        <v>351</v>
      </c>
      <c r="N463" s="3" t="s">
        <v>1092</v>
      </c>
      <c r="O463" s="3" t="s">
        <v>352</v>
      </c>
      <c r="R463" s="8" t="s">
        <v>1441</v>
      </c>
    </row>
    <row r="464" spans="1:18" ht="12.75" customHeight="1">
      <c r="A464" s="42">
        <v>455</v>
      </c>
      <c r="B464" s="2">
        <v>39397</v>
      </c>
      <c r="C464" s="3" t="s">
        <v>1442</v>
      </c>
      <c r="D464" s="3" t="s">
        <v>1444</v>
      </c>
      <c r="E464" s="3" t="s">
        <v>25</v>
      </c>
      <c r="F464" s="3">
        <v>1.5</v>
      </c>
      <c r="G464" s="3">
        <v>1.5</v>
      </c>
      <c r="H464" s="3">
        <v>3</v>
      </c>
      <c r="I464" s="3">
        <v>6</v>
      </c>
      <c r="M464" s="3" t="s">
        <v>596</v>
      </c>
      <c r="N464" s="3" t="s">
        <v>1427</v>
      </c>
      <c r="O464" s="3" t="s">
        <v>1445</v>
      </c>
      <c r="P464" s="7" t="s">
        <v>29</v>
      </c>
      <c r="R464" s="8" t="s">
        <v>1441</v>
      </c>
    </row>
    <row r="465" spans="1:18" ht="12.75" customHeight="1">
      <c r="A465" s="42">
        <v>456</v>
      </c>
      <c r="B465" s="2">
        <v>39397</v>
      </c>
      <c r="C465" s="3" t="s">
        <v>298</v>
      </c>
      <c r="D465" s="3" t="s">
        <v>1446</v>
      </c>
      <c r="E465" s="3" t="s">
        <v>25</v>
      </c>
      <c r="F465" s="3">
        <v>2.5</v>
      </c>
      <c r="G465" s="3">
        <v>2.5</v>
      </c>
      <c r="H465" s="3">
        <v>2.5</v>
      </c>
      <c r="I465" s="3">
        <v>7</v>
      </c>
      <c r="M465" s="3" t="s">
        <v>596</v>
      </c>
      <c r="N465" s="3" t="s">
        <v>1447</v>
      </c>
      <c r="O465" s="3" t="s">
        <v>75</v>
      </c>
      <c r="R465" s="8" t="s">
        <v>1448</v>
      </c>
    </row>
    <row r="466" spans="1:18" ht="12.75" customHeight="1">
      <c r="A466" s="42">
        <v>457</v>
      </c>
      <c r="B466" s="2">
        <v>39397</v>
      </c>
      <c r="C466" s="3" t="s">
        <v>743</v>
      </c>
      <c r="D466" s="3" t="s">
        <v>744</v>
      </c>
      <c r="E466" s="3" t="s">
        <v>25</v>
      </c>
      <c r="F466" s="3">
        <v>2.5</v>
      </c>
      <c r="G466" s="3">
        <v>2.5</v>
      </c>
      <c r="H466" s="3">
        <v>3</v>
      </c>
      <c r="I466" s="3">
        <v>6.8</v>
      </c>
      <c r="M466" s="3" t="s">
        <v>596</v>
      </c>
      <c r="N466" s="3" t="s">
        <v>1427</v>
      </c>
      <c r="O466" s="3" t="s">
        <v>75</v>
      </c>
      <c r="P466" s="7" t="s">
        <v>29</v>
      </c>
      <c r="Q466" s="3" t="s">
        <v>142</v>
      </c>
      <c r="R466" s="8" t="s">
        <v>1448</v>
      </c>
    </row>
    <row r="467" spans="1:18" ht="12.75" customHeight="1">
      <c r="A467" s="42">
        <v>458</v>
      </c>
      <c r="B467" s="2">
        <v>39397</v>
      </c>
      <c r="C467" s="3" t="s">
        <v>679</v>
      </c>
      <c r="D467" s="3" t="s">
        <v>1244</v>
      </c>
      <c r="E467" s="3" t="s">
        <v>52</v>
      </c>
      <c r="F467" s="3">
        <v>2.5</v>
      </c>
      <c r="G467" s="3">
        <v>2.5</v>
      </c>
      <c r="H467" s="3">
        <v>2.5</v>
      </c>
      <c r="I467" s="3">
        <v>7</v>
      </c>
      <c r="M467" s="3" t="s">
        <v>334</v>
      </c>
      <c r="N467" s="3" t="s">
        <v>1449</v>
      </c>
      <c r="O467" s="3" t="s">
        <v>111</v>
      </c>
      <c r="R467" s="8" t="s">
        <v>1448</v>
      </c>
    </row>
    <row r="468" spans="1:18" ht="12.75" customHeight="1">
      <c r="A468" s="42">
        <v>459</v>
      </c>
      <c r="B468" s="2">
        <v>39397</v>
      </c>
      <c r="C468" s="3" t="s">
        <v>226</v>
      </c>
      <c r="D468" s="3" t="s">
        <v>226</v>
      </c>
      <c r="E468" s="3" t="s">
        <v>39</v>
      </c>
      <c r="F468" s="3">
        <v>3</v>
      </c>
      <c r="G468" s="3">
        <v>3</v>
      </c>
      <c r="H468" s="3">
        <v>2.5</v>
      </c>
      <c r="I468" s="3">
        <v>7.2</v>
      </c>
      <c r="M468" s="3" t="s">
        <v>1013</v>
      </c>
      <c r="N468" s="3" t="s">
        <v>1013</v>
      </c>
      <c r="O468" s="3" t="s">
        <v>328</v>
      </c>
      <c r="P468" s="7" t="s">
        <v>1295</v>
      </c>
      <c r="R468" s="8" t="s">
        <v>1448</v>
      </c>
    </row>
    <row r="469" spans="1:18" ht="12.75" customHeight="1">
      <c r="A469" s="42">
        <v>460</v>
      </c>
      <c r="B469" s="2">
        <v>39397</v>
      </c>
      <c r="C469" s="3" t="s">
        <v>1382</v>
      </c>
      <c r="D469" s="3" t="s">
        <v>1450</v>
      </c>
      <c r="E469" s="3" t="s">
        <v>39</v>
      </c>
      <c r="F469" s="3">
        <v>3</v>
      </c>
      <c r="G469" s="3">
        <v>3</v>
      </c>
      <c r="H469" s="3">
        <v>2.5</v>
      </c>
      <c r="I469" s="3">
        <v>7.2</v>
      </c>
      <c r="M469" s="3" t="s">
        <v>1450</v>
      </c>
      <c r="N469" s="3" t="s">
        <v>1451</v>
      </c>
      <c r="O469" s="3" t="s">
        <v>79</v>
      </c>
      <c r="R469" s="8" t="s">
        <v>1452</v>
      </c>
    </row>
    <row r="470" spans="1:18" ht="12.75" customHeight="1">
      <c r="A470" s="42">
        <v>461</v>
      </c>
      <c r="B470" s="2">
        <v>39397</v>
      </c>
      <c r="C470" s="3" t="s">
        <v>1364</v>
      </c>
      <c r="D470" s="3" t="s">
        <v>1453</v>
      </c>
      <c r="E470" s="3" t="s">
        <v>39</v>
      </c>
      <c r="F470" s="3">
        <v>4</v>
      </c>
      <c r="G470" s="3">
        <v>4</v>
      </c>
      <c r="H470" s="3">
        <v>2.5</v>
      </c>
      <c r="I470" s="3">
        <v>8.4</v>
      </c>
      <c r="M470" s="3" t="s">
        <v>247</v>
      </c>
      <c r="N470" s="3" t="s">
        <v>248</v>
      </c>
      <c r="O470" s="3" t="s">
        <v>249</v>
      </c>
      <c r="R470" s="8" t="s">
        <v>1452</v>
      </c>
    </row>
    <row r="471" spans="1:18" ht="12.75" customHeight="1">
      <c r="A471" s="42">
        <v>462</v>
      </c>
      <c r="B471" s="2">
        <v>39397</v>
      </c>
      <c r="C471" s="3" t="s">
        <v>1230</v>
      </c>
      <c r="D471" s="3" t="s">
        <v>295</v>
      </c>
      <c r="E471" s="3" t="s">
        <v>59</v>
      </c>
      <c r="F471" s="3">
        <v>3</v>
      </c>
      <c r="G471" s="3">
        <v>3</v>
      </c>
      <c r="H471" s="3">
        <v>2</v>
      </c>
      <c r="I471" s="3">
        <v>7</v>
      </c>
      <c r="M471" s="3" t="s">
        <v>1231</v>
      </c>
      <c r="N471" s="3" t="s">
        <v>1214</v>
      </c>
      <c r="O471" s="3" t="s">
        <v>296</v>
      </c>
      <c r="R471" s="8" t="s">
        <v>1452</v>
      </c>
    </row>
    <row r="472" spans="1:18" ht="12.75" customHeight="1">
      <c r="A472" s="42">
        <v>463</v>
      </c>
      <c r="B472" s="2">
        <v>39397</v>
      </c>
      <c r="C472" s="3" t="s">
        <v>226</v>
      </c>
      <c r="D472" s="3" t="s">
        <v>1454</v>
      </c>
      <c r="E472" s="3" t="s">
        <v>66</v>
      </c>
      <c r="F472" s="3">
        <v>3</v>
      </c>
      <c r="G472" s="3">
        <v>3</v>
      </c>
      <c r="H472" s="3">
        <v>2</v>
      </c>
      <c r="I472" s="3">
        <v>6</v>
      </c>
      <c r="M472" s="3" t="s">
        <v>227</v>
      </c>
      <c r="N472" s="3" t="s">
        <v>67</v>
      </c>
      <c r="O472" s="3" t="s">
        <v>97</v>
      </c>
      <c r="R472" s="8" t="s">
        <v>1452</v>
      </c>
    </row>
    <row r="473" spans="1:18" ht="12.75" customHeight="1">
      <c r="A473" s="42">
        <v>464</v>
      </c>
      <c r="B473" s="2">
        <v>39397</v>
      </c>
      <c r="C473" s="3" t="s">
        <v>1455</v>
      </c>
      <c r="D473" s="3" t="s">
        <v>1450</v>
      </c>
      <c r="E473" s="3" t="s">
        <v>39</v>
      </c>
      <c r="F473" s="3">
        <v>3</v>
      </c>
      <c r="G473" s="3">
        <v>3</v>
      </c>
      <c r="H473" s="3">
        <v>2.5</v>
      </c>
      <c r="I473" s="3">
        <v>7.8</v>
      </c>
      <c r="M473" s="3" t="s">
        <v>1450</v>
      </c>
      <c r="N473" s="3" t="s">
        <v>1451</v>
      </c>
      <c r="O473" s="3" t="s">
        <v>79</v>
      </c>
      <c r="R473" s="8" t="s">
        <v>1456</v>
      </c>
    </row>
    <row r="474" spans="1:18" ht="12.75" customHeight="1">
      <c r="A474" s="42">
        <v>465</v>
      </c>
      <c r="B474" s="2">
        <v>39397</v>
      </c>
      <c r="C474" s="3" t="s">
        <v>557</v>
      </c>
      <c r="D474" s="3" t="s">
        <v>1226</v>
      </c>
      <c r="E474" s="3" t="s">
        <v>59</v>
      </c>
      <c r="F474" s="3">
        <v>3</v>
      </c>
      <c r="G474" s="3">
        <v>3</v>
      </c>
      <c r="H474" s="3">
        <v>2.5</v>
      </c>
      <c r="I474" s="3">
        <v>7.3</v>
      </c>
      <c r="M474" s="3" t="s">
        <v>559</v>
      </c>
      <c r="N474" s="3" t="s">
        <v>560</v>
      </c>
      <c r="O474" s="3" t="s">
        <v>561</v>
      </c>
      <c r="R474" s="8" t="s">
        <v>1456</v>
      </c>
    </row>
    <row r="475" spans="1:18" ht="12.75" customHeight="1">
      <c r="A475" s="42">
        <v>466</v>
      </c>
      <c r="B475" s="2">
        <v>39397</v>
      </c>
      <c r="C475" s="3" t="s">
        <v>1382</v>
      </c>
      <c r="D475" s="3" t="s">
        <v>84</v>
      </c>
      <c r="E475" s="3" t="s">
        <v>39</v>
      </c>
      <c r="F475" s="3">
        <v>3</v>
      </c>
      <c r="G475" s="3">
        <v>3</v>
      </c>
      <c r="H475" s="3">
        <v>2.5</v>
      </c>
      <c r="I475" s="3">
        <v>8</v>
      </c>
      <c r="M475" s="3" t="s">
        <v>84</v>
      </c>
      <c r="N475" s="3" t="s">
        <v>85</v>
      </c>
      <c r="O475" s="3" t="s">
        <v>437</v>
      </c>
      <c r="R475" s="8" t="s">
        <v>1456</v>
      </c>
    </row>
    <row r="476" spans="1:18" ht="12.75" customHeight="1">
      <c r="A476" s="42">
        <v>467</v>
      </c>
      <c r="B476" s="2">
        <v>39397</v>
      </c>
      <c r="C476" s="3" t="s">
        <v>743</v>
      </c>
      <c r="D476" s="3" t="s">
        <v>744</v>
      </c>
      <c r="E476" s="3" t="s">
        <v>25</v>
      </c>
      <c r="F476" s="3">
        <v>2</v>
      </c>
      <c r="G476" s="3">
        <v>2</v>
      </c>
      <c r="H476" s="3">
        <v>3.5</v>
      </c>
      <c r="I476" s="3">
        <v>6</v>
      </c>
      <c r="M476" s="3" t="s">
        <v>596</v>
      </c>
      <c r="N476" s="3" t="s">
        <v>381</v>
      </c>
      <c r="O476" s="3" t="s">
        <v>332</v>
      </c>
      <c r="P476" s="7" t="s">
        <v>29</v>
      </c>
      <c r="Q476" s="3" t="s">
        <v>142</v>
      </c>
      <c r="R476" s="8" t="s">
        <v>1456</v>
      </c>
    </row>
    <row r="477" spans="1:18" s="43" customFormat="1" ht="12.75" customHeight="1">
      <c r="A477" s="42">
        <v>468</v>
      </c>
      <c r="B477" s="2">
        <v>39397</v>
      </c>
      <c r="C477" s="43" t="s">
        <v>1457</v>
      </c>
      <c r="D477" s="43" t="s">
        <v>1458</v>
      </c>
      <c r="E477" s="43" t="s">
        <v>39</v>
      </c>
      <c r="F477" s="43">
        <v>3</v>
      </c>
      <c r="G477" s="43">
        <v>3</v>
      </c>
      <c r="H477" s="43">
        <v>2</v>
      </c>
      <c r="I477" s="43">
        <v>7.8</v>
      </c>
      <c r="J477" s="44"/>
      <c r="K477" s="45"/>
      <c r="L477" s="46"/>
      <c r="M477" s="43" t="s">
        <v>1459</v>
      </c>
      <c r="N477" s="43" t="s">
        <v>1459</v>
      </c>
      <c r="O477" s="43" t="s">
        <v>328</v>
      </c>
      <c r="P477" s="47" t="s">
        <v>1295</v>
      </c>
      <c r="R477" s="48" t="s">
        <v>1460</v>
      </c>
    </row>
    <row r="478" spans="1:18" s="43" customFormat="1" ht="12.75" customHeight="1">
      <c r="A478" s="42">
        <v>469</v>
      </c>
      <c r="B478" s="2">
        <v>39397</v>
      </c>
      <c r="C478" s="43" t="s">
        <v>1382</v>
      </c>
      <c r="D478" s="43" t="s">
        <v>790</v>
      </c>
      <c r="E478" s="43" t="s">
        <v>1461</v>
      </c>
      <c r="F478" s="43">
        <v>2.5</v>
      </c>
      <c r="G478" s="43">
        <v>2.5</v>
      </c>
      <c r="H478" s="43">
        <v>3</v>
      </c>
      <c r="I478" s="43">
        <v>7</v>
      </c>
      <c r="J478" s="44"/>
      <c r="K478" s="45"/>
      <c r="L478" s="46"/>
      <c r="M478" s="43" t="s">
        <v>790</v>
      </c>
      <c r="N478" s="43" t="s">
        <v>790</v>
      </c>
      <c r="O478" s="43" t="s">
        <v>134</v>
      </c>
      <c r="P478" s="47"/>
      <c r="R478" s="48" t="s">
        <v>1460</v>
      </c>
    </row>
    <row r="479" spans="1:18" s="43" customFormat="1" ht="12.75" customHeight="1">
      <c r="A479" s="42">
        <v>470</v>
      </c>
      <c r="B479" s="2">
        <v>39397</v>
      </c>
      <c r="C479" s="43" t="s">
        <v>1462</v>
      </c>
      <c r="D479" s="43" t="s">
        <v>129</v>
      </c>
      <c r="E479" s="43" t="s">
        <v>1461</v>
      </c>
      <c r="F479" s="43">
        <v>2.5</v>
      </c>
      <c r="G479" s="43">
        <v>2.5</v>
      </c>
      <c r="H479" s="43">
        <v>3</v>
      </c>
      <c r="I479" s="43">
        <v>6.8</v>
      </c>
      <c r="J479" s="44"/>
      <c r="K479" s="45"/>
      <c r="L479" s="46"/>
      <c r="M479" s="43" t="s">
        <v>1463</v>
      </c>
      <c r="N479" s="43" t="s">
        <v>129</v>
      </c>
      <c r="O479" s="43" t="s">
        <v>105</v>
      </c>
      <c r="P479" s="47"/>
      <c r="R479" s="48" t="s">
        <v>1460</v>
      </c>
    </row>
    <row r="480" spans="1:18" s="43" customFormat="1" ht="12.75" customHeight="1">
      <c r="A480" s="42">
        <v>471</v>
      </c>
      <c r="B480" s="2">
        <v>39397</v>
      </c>
      <c r="C480" s="43" t="s">
        <v>743</v>
      </c>
      <c r="D480" s="43" t="s">
        <v>1464</v>
      </c>
      <c r="E480" s="43" t="s">
        <v>52</v>
      </c>
      <c r="F480" s="43">
        <v>3</v>
      </c>
      <c r="G480" s="43">
        <v>3</v>
      </c>
      <c r="H480" s="43">
        <v>2</v>
      </c>
      <c r="I480" s="43">
        <v>6.5</v>
      </c>
      <c r="J480" s="44"/>
      <c r="K480" s="45"/>
      <c r="L480" s="46"/>
      <c r="M480" s="43" t="s">
        <v>1465</v>
      </c>
      <c r="N480" s="43" t="s">
        <v>669</v>
      </c>
      <c r="O480" s="43" t="s">
        <v>596</v>
      </c>
      <c r="P480" s="47"/>
      <c r="R480" s="48" t="s">
        <v>1460</v>
      </c>
    </row>
    <row r="481" spans="1:18" s="43" customFormat="1" ht="12.75" customHeight="1">
      <c r="A481" s="42">
        <v>472</v>
      </c>
      <c r="B481" s="2">
        <v>39397</v>
      </c>
      <c r="C481" s="43" t="s">
        <v>696</v>
      </c>
      <c r="D481" s="43" t="s">
        <v>1466</v>
      </c>
      <c r="E481" s="43" t="s">
        <v>66</v>
      </c>
      <c r="F481" s="43">
        <v>3</v>
      </c>
      <c r="G481" s="43">
        <v>3</v>
      </c>
      <c r="H481" s="43">
        <v>2</v>
      </c>
      <c r="I481" s="43">
        <v>7</v>
      </c>
      <c r="J481" s="44"/>
      <c r="K481" s="45"/>
      <c r="L481" s="46"/>
      <c r="M481" s="43" t="s">
        <v>53</v>
      </c>
      <c r="N481" s="43" t="s">
        <v>1466</v>
      </c>
      <c r="O481" s="43" t="s">
        <v>111</v>
      </c>
      <c r="P481" s="47" t="s">
        <v>55</v>
      </c>
      <c r="Q481" s="43" t="s">
        <v>288</v>
      </c>
      <c r="R481" s="48" t="s">
        <v>1460</v>
      </c>
    </row>
    <row r="482" spans="1:18" ht="12.75" customHeight="1">
      <c r="A482" s="42">
        <v>473</v>
      </c>
      <c r="B482" s="2">
        <v>39397</v>
      </c>
      <c r="C482" s="3" t="s">
        <v>1467</v>
      </c>
      <c r="D482" s="3" t="s">
        <v>1468</v>
      </c>
      <c r="E482" s="3" t="s">
        <v>52</v>
      </c>
      <c r="F482" s="3">
        <v>2</v>
      </c>
      <c r="G482" s="3">
        <v>2</v>
      </c>
      <c r="H482" s="3">
        <v>2.5</v>
      </c>
      <c r="I482" s="3">
        <v>6</v>
      </c>
      <c r="M482" s="3" t="s">
        <v>1468</v>
      </c>
      <c r="N482" s="3" t="s">
        <v>1469</v>
      </c>
      <c r="O482" s="3" t="s">
        <v>111</v>
      </c>
      <c r="P482" s="7" t="s">
        <v>45</v>
      </c>
      <c r="R482" s="8" t="s">
        <v>1470</v>
      </c>
    </row>
    <row r="483" spans="1:18" ht="12.75" customHeight="1">
      <c r="A483" s="42">
        <v>474</v>
      </c>
      <c r="B483" s="2">
        <v>39397</v>
      </c>
      <c r="C483" s="3" t="s">
        <v>1471</v>
      </c>
      <c r="D483" s="3" t="s">
        <v>110</v>
      </c>
      <c r="E483" s="3" t="s">
        <v>39</v>
      </c>
      <c r="F483" s="3">
        <v>2</v>
      </c>
      <c r="G483" s="3">
        <v>2</v>
      </c>
      <c r="H483" s="3">
        <v>2.5</v>
      </c>
      <c r="I483" s="3">
        <v>6.6</v>
      </c>
      <c r="M483" s="3" t="s">
        <v>53</v>
      </c>
      <c r="N483" s="3" t="s">
        <v>110</v>
      </c>
      <c r="O483" s="3" t="s">
        <v>111</v>
      </c>
      <c r="P483" s="7" t="s">
        <v>55</v>
      </c>
      <c r="Q483" s="3" t="s">
        <v>332</v>
      </c>
      <c r="R483" s="8" t="s">
        <v>1470</v>
      </c>
    </row>
    <row r="484" spans="1:18" ht="12.75" customHeight="1">
      <c r="A484" s="42">
        <v>475</v>
      </c>
      <c r="B484" s="2">
        <v>39397</v>
      </c>
      <c r="C484" s="3" t="s">
        <v>1472</v>
      </c>
      <c r="D484" s="3" t="s">
        <v>1004</v>
      </c>
      <c r="E484" s="3" t="s">
        <v>66</v>
      </c>
      <c r="F484" s="3">
        <v>3</v>
      </c>
      <c r="G484" s="3">
        <v>3</v>
      </c>
      <c r="H484" s="3">
        <v>2</v>
      </c>
      <c r="I484" s="3">
        <v>7.4</v>
      </c>
      <c r="M484" s="3" t="s">
        <v>783</v>
      </c>
      <c r="N484" s="3" t="s">
        <v>1004</v>
      </c>
      <c r="O484" s="3" t="s">
        <v>785</v>
      </c>
      <c r="P484" s="7" t="s">
        <v>786</v>
      </c>
      <c r="Q484" s="3" t="s">
        <v>787</v>
      </c>
      <c r="R484" s="8" t="s">
        <v>1470</v>
      </c>
    </row>
    <row r="485" spans="1:18" ht="12.75" customHeight="1">
      <c r="A485" s="42">
        <v>476</v>
      </c>
      <c r="B485" s="2">
        <v>39397</v>
      </c>
      <c r="C485" s="3" t="s">
        <v>1473</v>
      </c>
      <c r="D485" s="3" t="s">
        <v>1474</v>
      </c>
      <c r="E485" s="3" t="s">
        <v>39</v>
      </c>
      <c r="F485" s="3">
        <v>3</v>
      </c>
      <c r="G485" s="3">
        <v>3</v>
      </c>
      <c r="H485" s="3">
        <v>2.5</v>
      </c>
      <c r="I485" s="3">
        <v>7.2</v>
      </c>
      <c r="M485" s="3" t="s">
        <v>1475</v>
      </c>
      <c r="N485" s="3" t="s">
        <v>818</v>
      </c>
      <c r="O485" s="3" t="s">
        <v>437</v>
      </c>
      <c r="P485" s="7" t="s">
        <v>111</v>
      </c>
      <c r="R485" s="8" t="s">
        <v>1470</v>
      </c>
    </row>
    <row r="486" spans="1:18" ht="12.75" customHeight="1">
      <c r="A486" s="42">
        <v>477</v>
      </c>
      <c r="B486" s="2">
        <v>39397</v>
      </c>
      <c r="C486" s="3" t="s">
        <v>1476</v>
      </c>
      <c r="D486" s="3" t="s">
        <v>84</v>
      </c>
      <c r="E486" s="3" t="s">
        <v>39</v>
      </c>
      <c r="F486" s="3">
        <v>3</v>
      </c>
      <c r="G486" s="3">
        <v>3</v>
      </c>
      <c r="H486" s="3">
        <v>2.5</v>
      </c>
      <c r="I486" s="3">
        <v>7.6</v>
      </c>
      <c r="M486" s="3" t="s">
        <v>84</v>
      </c>
      <c r="N486" s="3" t="s">
        <v>85</v>
      </c>
      <c r="O486" s="3" t="s">
        <v>437</v>
      </c>
      <c r="R486" s="8" t="s">
        <v>1470</v>
      </c>
    </row>
    <row r="487" spans="1:18" ht="12.75" customHeight="1">
      <c r="A487" s="42">
        <v>478</v>
      </c>
      <c r="B487" s="2">
        <v>39397</v>
      </c>
      <c r="C487" s="3" t="s">
        <v>1477</v>
      </c>
      <c r="D487" s="3" t="s">
        <v>1478</v>
      </c>
      <c r="E487" s="3" t="s">
        <v>39</v>
      </c>
      <c r="F487" s="3">
        <v>3</v>
      </c>
      <c r="G487" s="3">
        <v>3</v>
      </c>
      <c r="H487" s="3">
        <v>2.5</v>
      </c>
      <c r="I487" s="3">
        <v>6.3</v>
      </c>
      <c r="M487" s="3" t="s">
        <v>1479</v>
      </c>
      <c r="N487" s="3" t="s">
        <v>818</v>
      </c>
      <c r="O487" s="3" t="s">
        <v>596</v>
      </c>
      <c r="R487" s="8" t="s">
        <v>1470</v>
      </c>
    </row>
    <row r="488" spans="1:18" ht="12.75" customHeight="1">
      <c r="A488" s="42">
        <v>479</v>
      </c>
      <c r="B488" s="2">
        <v>39397</v>
      </c>
      <c r="C488" s="3" t="s">
        <v>1480</v>
      </c>
      <c r="D488" s="3" t="s">
        <v>1481</v>
      </c>
      <c r="E488" s="3" t="s">
        <v>39</v>
      </c>
      <c r="F488" s="3">
        <v>3</v>
      </c>
      <c r="G488" s="3">
        <v>3</v>
      </c>
      <c r="H488" s="3">
        <v>2</v>
      </c>
      <c r="I488" s="3">
        <v>6.8</v>
      </c>
      <c r="M488" s="3" t="s">
        <v>1482</v>
      </c>
      <c r="N488" s="3" t="s">
        <v>818</v>
      </c>
      <c r="O488" s="3" t="s">
        <v>198</v>
      </c>
      <c r="P488" s="7" t="s">
        <v>328</v>
      </c>
      <c r="R488" s="8" t="s">
        <v>1470</v>
      </c>
    </row>
    <row r="489" spans="1:18" ht="12.75" customHeight="1">
      <c r="A489" s="42">
        <v>480</v>
      </c>
      <c r="B489" s="2">
        <v>39397</v>
      </c>
      <c r="C489" s="3" t="s">
        <v>1483</v>
      </c>
      <c r="D489" s="3" t="s">
        <v>1484</v>
      </c>
      <c r="E489" s="3" t="s">
        <v>39</v>
      </c>
      <c r="F489" s="3">
        <v>2.5</v>
      </c>
      <c r="G489" s="3">
        <v>2.5</v>
      </c>
      <c r="H489" s="3">
        <v>2.5</v>
      </c>
      <c r="I489" s="3">
        <v>6.7</v>
      </c>
      <c r="M489" s="3" t="s">
        <v>986</v>
      </c>
      <c r="N489" s="3" t="s">
        <v>1485</v>
      </c>
      <c r="O489" s="3" t="s">
        <v>49</v>
      </c>
      <c r="P489" s="7" t="s">
        <v>45</v>
      </c>
      <c r="R489" s="8" t="s">
        <v>1470</v>
      </c>
    </row>
    <row r="490" spans="1:18" ht="12.75" customHeight="1">
      <c r="A490" s="42">
        <v>481</v>
      </c>
      <c r="B490" s="2">
        <v>39397</v>
      </c>
      <c r="C490" s="3" t="s">
        <v>1002</v>
      </c>
      <c r="D490" s="3" t="s">
        <v>1486</v>
      </c>
      <c r="E490" s="3" t="s">
        <v>39</v>
      </c>
      <c r="F490" s="3">
        <v>3</v>
      </c>
      <c r="G490" s="3">
        <v>3</v>
      </c>
      <c r="H490" s="3">
        <v>2.5</v>
      </c>
      <c r="I490" s="3">
        <v>6.9</v>
      </c>
      <c r="M490" s="3" t="s">
        <v>368</v>
      </c>
      <c r="N490" s="3" t="s">
        <v>1487</v>
      </c>
      <c r="O490" s="3" t="s">
        <v>785</v>
      </c>
      <c r="P490" s="7" t="s">
        <v>786</v>
      </c>
      <c r="Q490" s="3" t="s">
        <v>787</v>
      </c>
      <c r="R490" s="8" t="s">
        <v>1470</v>
      </c>
    </row>
    <row r="491" spans="1:18" ht="12.75" customHeight="1">
      <c r="A491" s="42">
        <v>482</v>
      </c>
      <c r="B491" s="2">
        <v>39397</v>
      </c>
      <c r="C491" s="3" t="s">
        <v>1087</v>
      </c>
      <c r="D491" s="3" t="s">
        <v>1488</v>
      </c>
      <c r="E491" s="3" t="s">
        <v>39</v>
      </c>
      <c r="F491" s="3">
        <v>3</v>
      </c>
      <c r="G491" s="3">
        <v>3</v>
      </c>
      <c r="H491" s="3">
        <v>2.5</v>
      </c>
      <c r="I491" s="3">
        <v>7</v>
      </c>
      <c r="M491" s="3" t="s">
        <v>459</v>
      </c>
      <c r="N491" s="3" t="s">
        <v>1489</v>
      </c>
      <c r="O491" s="3" t="s">
        <v>437</v>
      </c>
      <c r="P491" s="7" t="s">
        <v>111</v>
      </c>
      <c r="R491" s="8" t="s">
        <v>1470</v>
      </c>
    </row>
    <row r="492" spans="1:18" ht="12.75" customHeight="1">
      <c r="A492" s="42">
        <v>483</v>
      </c>
      <c r="B492" s="2">
        <v>39397</v>
      </c>
      <c r="C492" s="3" t="s">
        <v>1490</v>
      </c>
      <c r="D492" s="3" t="s">
        <v>1491</v>
      </c>
      <c r="E492" s="3" t="s">
        <v>52</v>
      </c>
      <c r="F492" s="3">
        <v>2</v>
      </c>
      <c r="G492" s="3">
        <v>2</v>
      </c>
      <c r="H492" s="3">
        <v>3</v>
      </c>
      <c r="I492" s="3">
        <v>6.2</v>
      </c>
      <c r="M492" s="3" t="s">
        <v>1492</v>
      </c>
      <c r="N492" s="3" t="s">
        <v>818</v>
      </c>
      <c r="O492" s="3" t="s">
        <v>328</v>
      </c>
      <c r="P492" s="7" t="s">
        <v>1295</v>
      </c>
      <c r="Q492" s="3" t="s">
        <v>1493</v>
      </c>
      <c r="R492" s="8" t="s">
        <v>1470</v>
      </c>
    </row>
    <row r="493" spans="1:18" s="43" customFormat="1" ht="12.75" customHeight="1">
      <c r="A493" s="42">
        <v>484</v>
      </c>
      <c r="B493" s="2">
        <v>39397</v>
      </c>
      <c r="C493" s="43" t="s">
        <v>594</v>
      </c>
      <c r="D493" s="43" t="s">
        <v>1494</v>
      </c>
      <c r="E493" s="43" t="s">
        <v>25</v>
      </c>
      <c r="F493" s="43">
        <v>2</v>
      </c>
      <c r="G493" s="43">
        <v>2</v>
      </c>
      <c r="H493" s="43">
        <v>3</v>
      </c>
      <c r="I493" s="43">
        <v>6.7</v>
      </c>
      <c r="J493" s="44"/>
      <c r="K493" s="45"/>
      <c r="L493" s="46"/>
      <c r="M493" s="43" t="s">
        <v>53</v>
      </c>
      <c r="N493" s="43" t="s">
        <v>1495</v>
      </c>
      <c r="O493" s="43" t="s">
        <v>75</v>
      </c>
      <c r="P493" s="47"/>
      <c r="R493" s="48" t="s">
        <v>1496</v>
      </c>
    </row>
    <row r="494" spans="1:18" s="43" customFormat="1" ht="12.75" customHeight="1">
      <c r="A494" s="42">
        <v>485</v>
      </c>
      <c r="B494" s="2">
        <v>39397</v>
      </c>
      <c r="C494" s="43" t="s">
        <v>594</v>
      </c>
      <c r="D494" s="43" t="s">
        <v>1497</v>
      </c>
      <c r="E494" s="43" t="s">
        <v>39</v>
      </c>
      <c r="F494" s="43">
        <v>3</v>
      </c>
      <c r="G494" s="43">
        <v>3</v>
      </c>
      <c r="H494" s="43">
        <v>2.5</v>
      </c>
      <c r="I494" s="43">
        <v>7.2</v>
      </c>
      <c r="J494" s="44"/>
      <c r="K494" s="45"/>
      <c r="L494" s="46"/>
      <c r="M494" s="43" t="s">
        <v>53</v>
      </c>
      <c r="N494" s="43" t="s">
        <v>1498</v>
      </c>
      <c r="O494" s="43" t="s">
        <v>75</v>
      </c>
      <c r="P494" s="47"/>
      <c r="R494" s="48" t="s">
        <v>1496</v>
      </c>
    </row>
    <row r="495" spans="1:18" s="43" customFormat="1" ht="12.75" customHeight="1">
      <c r="A495" s="42">
        <v>486</v>
      </c>
      <c r="B495" s="2">
        <v>39397</v>
      </c>
      <c r="C495" s="43" t="s">
        <v>594</v>
      </c>
      <c r="D495" s="43" t="s">
        <v>595</v>
      </c>
      <c r="E495" s="43" t="s">
        <v>59</v>
      </c>
      <c r="F495" s="43">
        <v>2.5</v>
      </c>
      <c r="G495" s="43">
        <v>2.5</v>
      </c>
      <c r="H495" s="43">
        <v>2.5</v>
      </c>
      <c r="I495" s="43">
        <v>7</v>
      </c>
      <c r="J495" s="44"/>
      <c r="K495" s="45"/>
      <c r="L495" s="46"/>
      <c r="M495" s="43" t="s">
        <v>53</v>
      </c>
      <c r="N495" s="43" t="s">
        <v>70</v>
      </c>
      <c r="O495" s="43" t="s">
        <v>284</v>
      </c>
      <c r="P495" s="47" t="s">
        <v>1499</v>
      </c>
      <c r="R495" s="48" t="s">
        <v>1496</v>
      </c>
    </row>
    <row r="496" spans="1:18" ht="12.75" customHeight="1">
      <c r="A496" s="42">
        <v>487</v>
      </c>
      <c r="B496" s="2">
        <v>39397</v>
      </c>
      <c r="C496" s="3" t="s">
        <v>594</v>
      </c>
      <c r="D496" s="3" t="s">
        <v>1500</v>
      </c>
      <c r="E496" s="3" t="s">
        <v>52</v>
      </c>
      <c r="F496" s="3">
        <v>2.5</v>
      </c>
      <c r="G496" s="3">
        <v>2.5</v>
      </c>
      <c r="H496" s="3">
        <v>2.5</v>
      </c>
      <c r="I496" s="3">
        <v>7</v>
      </c>
      <c r="M496" s="3" t="s">
        <v>53</v>
      </c>
      <c r="N496" s="3" t="s">
        <v>1501</v>
      </c>
      <c r="O496" s="3" t="s">
        <v>111</v>
      </c>
      <c r="R496" s="48" t="s">
        <v>1496</v>
      </c>
    </row>
    <row r="497" spans="1:18" ht="12.75" customHeight="1">
      <c r="A497" s="27">
        <v>488</v>
      </c>
      <c r="B497" s="2">
        <v>39397</v>
      </c>
      <c r="C497" s="3" t="s">
        <v>594</v>
      </c>
      <c r="D497" s="3" t="s">
        <v>1502</v>
      </c>
      <c r="E497" s="3" t="s">
        <v>25</v>
      </c>
      <c r="F497" s="3">
        <v>2</v>
      </c>
      <c r="G497" s="3">
        <v>2</v>
      </c>
      <c r="H497" s="3">
        <v>3</v>
      </c>
      <c r="I497" s="3">
        <v>6.5</v>
      </c>
      <c r="M497" s="3" t="s">
        <v>53</v>
      </c>
      <c r="N497" s="3" t="s">
        <v>1503</v>
      </c>
      <c r="O497" s="3" t="s">
        <v>75</v>
      </c>
      <c r="R497" s="48" t="s">
        <v>1496</v>
      </c>
    </row>
    <row r="498" spans="1:18" ht="12.75" customHeight="1">
      <c r="A498" s="27">
        <v>489</v>
      </c>
      <c r="B498" s="2">
        <v>39397</v>
      </c>
      <c r="C498" s="3" t="s">
        <v>594</v>
      </c>
      <c r="D498" s="3" t="s">
        <v>1504</v>
      </c>
      <c r="E498" s="3" t="s">
        <v>39</v>
      </c>
      <c r="F498" s="3" t="s">
        <v>596</v>
      </c>
      <c r="G498" s="3" t="s">
        <v>596</v>
      </c>
      <c r="H498" s="3" t="s">
        <v>596</v>
      </c>
      <c r="I498" s="3" t="s">
        <v>596</v>
      </c>
      <c r="M498" s="3" t="s">
        <v>53</v>
      </c>
      <c r="N498" s="3" t="s">
        <v>1498</v>
      </c>
      <c r="O498" s="3" t="s">
        <v>75</v>
      </c>
      <c r="R498" s="48" t="s">
        <v>1496</v>
      </c>
    </row>
    <row r="499" spans="1:18" ht="12.75" customHeight="1">
      <c r="A499" s="42">
        <v>490</v>
      </c>
      <c r="B499" s="2">
        <v>39365</v>
      </c>
      <c r="C499" s="3" t="s">
        <v>1505</v>
      </c>
      <c r="D499" s="3" t="s">
        <v>1506</v>
      </c>
      <c r="E499" s="3" t="s">
        <v>39</v>
      </c>
      <c r="F499" s="3">
        <v>4.5</v>
      </c>
      <c r="G499" s="3">
        <v>4.5</v>
      </c>
      <c r="H499" s="3">
        <v>2.5</v>
      </c>
      <c r="I499" s="3">
        <v>8.6</v>
      </c>
      <c r="M499" s="3" t="s">
        <v>1507</v>
      </c>
      <c r="N499" s="3" t="s">
        <v>1508</v>
      </c>
      <c r="O499" s="3" t="s">
        <v>437</v>
      </c>
      <c r="R499" s="8" t="s">
        <v>1509</v>
      </c>
    </row>
    <row r="500" spans="1:18" ht="12.75" customHeight="1">
      <c r="A500" s="42">
        <v>491</v>
      </c>
      <c r="B500" s="2">
        <v>39365</v>
      </c>
      <c r="C500" s="3" t="s">
        <v>1510</v>
      </c>
      <c r="D500" s="3" t="s">
        <v>1511</v>
      </c>
      <c r="E500" s="3" t="s">
        <v>39</v>
      </c>
      <c r="F500" s="3" t="s">
        <v>596</v>
      </c>
      <c r="G500" s="3" t="s">
        <v>596</v>
      </c>
      <c r="H500" s="3" t="s">
        <v>596</v>
      </c>
      <c r="I500" s="3" t="s">
        <v>596</v>
      </c>
      <c r="M500" s="3" t="s">
        <v>1512</v>
      </c>
      <c r="N500" s="3" t="s">
        <v>1513</v>
      </c>
      <c r="O500" s="3" t="s">
        <v>1514</v>
      </c>
      <c r="R500" s="8" t="s">
        <v>1509</v>
      </c>
    </row>
    <row r="501" spans="1:18" ht="12.75" customHeight="1">
      <c r="A501" s="42">
        <v>492</v>
      </c>
      <c r="B501" s="2">
        <v>39365</v>
      </c>
      <c r="C501" s="3" t="s">
        <v>1515</v>
      </c>
      <c r="D501" s="3" t="s">
        <v>1339</v>
      </c>
      <c r="E501" s="3" t="s">
        <v>39</v>
      </c>
      <c r="F501" s="3">
        <v>3</v>
      </c>
      <c r="G501" s="3">
        <v>3</v>
      </c>
      <c r="H501" s="3">
        <v>2</v>
      </c>
      <c r="I501" s="3">
        <v>7.1</v>
      </c>
      <c r="M501" s="3" t="s">
        <v>38</v>
      </c>
      <c r="N501" s="3" t="s">
        <v>585</v>
      </c>
      <c r="O501" s="3" t="s">
        <v>81</v>
      </c>
      <c r="P501" s="7" t="s">
        <v>1516</v>
      </c>
      <c r="R501" s="8" t="s">
        <v>1509</v>
      </c>
    </row>
    <row r="502" spans="1:18" ht="12.75" customHeight="1">
      <c r="A502" s="42">
        <v>493</v>
      </c>
      <c r="B502" s="2">
        <v>39385</v>
      </c>
      <c r="C502" s="3" t="s">
        <v>1517</v>
      </c>
      <c r="D502" s="3" t="s">
        <v>1518</v>
      </c>
      <c r="E502" s="3" t="s">
        <v>39</v>
      </c>
      <c r="F502" s="3">
        <v>2.5</v>
      </c>
      <c r="G502" s="3">
        <v>2.5</v>
      </c>
      <c r="H502" s="3">
        <v>2</v>
      </c>
      <c r="I502" s="3">
        <v>6.5</v>
      </c>
      <c r="M502" s="3" t="s">
        <v>986</v>
      </c>
      <c r="N502" s="3" t="s">
        <v>1432</v>
      </c>
      <c r="O502" s="3" t="s">
        <v>45</v>
      </c>
      <c r="P502" s="7" t="s">
        <v>1519</v>
      </c>
      <c r="Q502" s="3" t="s">
        <v>1520</v>
      </c>
      <c r="R502" s="8" t="s">
        <v>1509</v>
      </c>
    </row>
    <row r="503" spans="1:18" ht="12.75" customHeight="1">
      <c r="A503" s="42">
        <v>494</v>
      </c>
      <c r="B503" s="2">
        <v>39397</v>
      </c>
      <c r="C503" s="3" t="s">
        <v>1521</v>
      </c>
      <c r="D503" s="3" t="s">
        <v>1466</v>
      </c>
      <c r="E503" s="3" t="s">
        <v>66</v>
      </c>
      <c r="F503" s="3">
        <v>2.5</v>
      </c>
      <c r="G503" s="3">
        <v>2.5</v>
      </c>
      <c r="H503" s="3">
        <v>2.5</v>
      </c>
      <c r="I503" s="3">
        <v>7</v>
      </c>
      <c r="J503" s="4">
        <v>4.9</v>
      </c>
      <c r="M503" s="3" t="s">
        <v>53</v>
      </c>
      <c r="N503" s="3" t="s">
        <v>1466</v>
      </c>
      <c r="O503" s="3" t="s">
        <v>1522</v>
      </c>
      <c r="R503" s="8" t="s">
        <v>287</v>
      </c>
    </row>
    <row r="504" spans="1:18" ht="12.75" customHeight="1">
      <c r="A504" s="42">
        <v>495</v>
      </c>
      <c r="B504" s="2">
        <v>39365</v>
      </c>
      <c r="C504" s="3" t="s">
        <v>1352</v>
      </c>
      <c r="D504" s="3" t="s">
        <v>1523</v>
      </c>
      <c r="E504" s="3" t="s">
        <v>39</v>
      </c>
      <c r="F504" s="3">
        <v>3</v>
      </c>
      <c r="G504" s="3">
        <v>3</v>
      </c>
      <c r="H504" s="3">
        <v>2.5</v>
      </c>
      <c r="I504" s="3">
        <v>7.6</v>
      </c>
      <c r="M504" s="3" t="s">
        <v>1354</v>
      </c>
      <c r="N504" s="3" t="s">
        <v>1524</v>
      </c>
      <c r="O504" s="3" t="s">
        <v>328</v>
      </c>
      <c r="R504" s="8" t="s">
        <v>1509</v>
      </c>
    </row>
    <row r="505" spans="1:18" ht="12.75" customHeight="1">
      <c r="A505" s="42">
        <v>496</v>
      </c>
      <c r="B505" s="2">
        <v>39397</v>
      </c>
      <c r="C505" s="3" t="s">
        <v>1525</v>
      </c>
      <c r="D505" s="3" t="s">
        <v>1525</v>
      </c>
      <c r="E505" s="3" t="s">
        <v>25</v>
      </c>
      <c r="F505" s="3">
        <v>3</v>
      </c>
      <c r="G505" s="3">
        <v>3</v>
      </c>
      <c r="H505" s="3">
        <v>2.5</v>
      </c>
      <c r="I505" s="3">
        <v>7.6</v>
      </c>
      <c r="L505" s="6" t="s">
        <v>40</v>
      </c>
      <c r="M505" s="3" t="s">
        <v>36</v>
      </c>
      <c r="N505" s="3" t="s">
        <v>1526</v>
      </c>
      <c r="O505" s="3" t="s">
        <v>29</v>
      </c>
      <c r="R505" s="8" t="s">
        <v>287</v>
      </c>
    </row>
    <row r="506" spans="1:18" ht="12.75" customHeight="1">
      <c r="A506" s="27">
        <v>497</v>
      </c>
      <c r="B506" s="2">
        <v>39397</v>
      </c>
      <c r="C506" s="3" t="s">
        <v>1527</v>
      </c>
      <c r="D506" s="3" t="s">
        <v>1528</v>
      </c>
      <c r="E506" s="3" t="s">
        <v>95</v>
      </c>
      <c r="F506" s="3" t="s">
        <v>596</v>
      </c>
      <c r="G506" s="3" t="s">
        <v>596</v>
      </c>
      <c r="H506" s="3" t="s">
        <v>596</v>
      </c>
      <c r="I506" s="3" t="s">
        <v>596</v>
      </c>
      <c r="M506" s="3" t="s">
        <v>57</v>
      </c>
      <c r="N506" s="3" t="s">
        <v>1214</v>
      </c>
      <c r="O506" s="3" t="s">
        <v>596</v>
      </c>
      <c r="P506" s="7" t="s">
        <v>596</v>
      </c>
      <c r="Q506" s="3" t="s">
        <v>596</v>
      </c>
      <c r="R506" s="8" t="s">
        <v>666</v>
      </c>
    </row>
    <row r="507" spans="1:18" ht="12.75" customHeight="1">
      <c r="A507" s="27">
        <v>498</v>
      </c>
      <c r="B507" s="2">
        <v>39397</v>
      </c>
      <c r="C507" s="3" t="s">
        <v>1147</v>
      </c>
      <c r="D507" s="3" t="s">
        <v>1148</v>
      </c>
      <c r="E507" s="3" t="s">
        <v>52</v>
      </c>
      <c r="F507" s="3">
        <v>3</v>
      </c>
      <c r="G507" s="3">
        <v>3</v>
      </c>
      <c r="H507" s="3">
        <v>2</v>
      </c>
      <c r="I507" s="3">
        <v>7.8</v>
      </c>
      <c r="J507" s="4">
        <v>4.97</v>
      </c>
      <c r="L507" s="6" t="s">
        <v>261</v>
      </c>
      <c r="M507" s="3" t="s">
        <v>1149</v>
      </c>
      <c r="N507" s="3" t="s">
        <v>1150</v>
      </c>
      <c r="O507" s="3" t="s">
        <v>1151</v>
      </c>
      <c r="R507" s="8" t="s">
        <v>1529</v>
      </c>
    </row>
    <row r="508" spans="1:18" ht="12.75" customHeight="1">
      <c r="A508" s="27">
        <v>499</v>
      </c>
      <c r="B508" s="2">
        <v>39428</v>
      </c>
      <c r="C508" s="3" t="s">
        <v>1530</v>
      </c>
      <c r="D508" s="3" t="s">
        <v>1531</v>
      </c>
      <c r="E508" s="3" t="s">
        <v>25</v>
      </c>
      <c r="F508" s="3">
        <v>1.5</v>
      </c>
      <c r="G508" s="3">
        <v>1.5</v>
      </c>
      <c r="H508" s="3">
        <v>3</v>
      </c>
      <c r="I508" s="3">
        <v>6.1</v>
      </c>
      <c r="M508" s="3" t="s">
        <v>596</v>
      </c>
      <c r="N508" s="3" t="s">
        <v>1427</v>
      </c>
      <c r="O508" s="3" t="s">
        <v>596</v>
      </c>
      <c r="P508" s="7" t="s">
        <v>596</v>
      </c>
      <c r="Q508" s="3" t="s">
        <v>596</v>
      </c>
      <c r="R508" s="8" t="s">
        <v>1532</v>
      </c>
    </row>
    <row r="509" spans="1:18" ht="12.75" customHeight="1">
      <c r="A509" s="27">
        <v>500</v>
      </c>
      <c r="B509" s="2">
        <v>39428</v>
      </c>
      <c r="C509" s="3" t="s">
        <v>1533</v>
      </c>
      <c r="D509" s="3" t="s">
        <v>1534</v>
      </c>
      <c r="E509" s="3" t="s">
        <v>25</v>
      </c>
      <c r="F509" s="3">
        <v>2.5</v>
      </c>
      <c r="G509" s="3">
        <v>2.5</v>
      </c>
      <c r="H509" s="3">
        <v>3</v>
      </c>
      <c r="I509" s="3">
        <v>7</v>
      </c>
      <c r="M509" s="3" t="s">
        <v>104</v>
      </c>
      <c r="N509" s="3" t="s">
        <v>104</v>
      </c>
      <c r="O509" s="3" t="s">
        <v>29</v>
      </c>
      <c r="Q509" s="3" t="s">
        <v>596</v>
      </c>
      <c r="R509" s="8" t="s">
        <v>895</v>
      </c>
    </row>
    <row r="510" spans="1:18" ht="12.75" customHeight="1">
      <c r="A510" s="27">
        <v>501</v>
      </c>
      <c r="B510" s="2">
        <v>39428</v>
      </c>
      <c r="C510" s="3" t="s">
        <v>633</v>
      </c>
      <c r="D510" s="3" t="s">
        <v>1216</v>
      </c>
      <c r="E510" s="3" t="s">
        <v>52</v>
      </c>
      <c r="F510" s="3">
        <v>3</v>
      </c>
      <c r="G510" s="3">
        <v>3</v>
      </c>
      <c r="H510" s="3">
        <v>2.5</v>
      </c>
      <c r="I510" s="3">
        <v>7</v>
      </c>
      <c r="M510" s="3" t="s">
        <v>1213</v>
      </c>
      <c r="N510" s="3" t="s">
        <v>1177</v>
      </c>
      <c r="O510" s="3" t="s">
        <v>328</v>
      </c>
      <c r="P510" s="7" t="s">
        <v>1217</v>
      </c>
      <c r="R510" s="8" t="s">
        <v>1535</v>
      </c>
    </row>
    <row r="511" spans="1:18" ht="12.75" customHeight="1">
      <c r="A511" s="27">
        <v>502</v>
      </c>
      <c r="B511" s="2">
        <v>39448</v>
      </c>
      <c r="C511" s="3" t="s">
        <v>1536</v>
      </c>
      <c r="D511" s="3" t="s">
        <v>1537</v>
      </c>
      <c r="E511" s="3" t="s">
        <v>95</v>
      </c>
      <c r="F511" s="3">
        <v>2.5</v>
      </c>
      <c r="G511" s="3">
        <v>2.5</v>
      </c>
      <c r="H511" s="3">
        <v>2.5</v>
      </c>
      <c r="I511" s="3">
        <v>6.8</v>
      </c>
      <c r="M511" s="3" t="s">
        <v>790</v>
      </c>
      <c r="N511" s="3" t="s">
        <v>790</v>
      </c>
      <c r="O511" s="3" t="s">
        <v>134</v>
      </c>
      <c r="R511" s="8" t="s">
        <v>1538</v>
      </c>
    </row>
    <row r="512" spans="1:18" ht="12.75" customHeight="1">
      <c r="A512" s="27">
        <v>503</v>
      </c>
      <c r="B512" s="2">
        <v>39448</v>
      </c>
      <c r="C512" s="3" t="s">
        <v>1539</v>
      </c>
      <c r="D512" s="3" t="s">
        <v>62</v>
      </c>
      <c r="E512" s="3" t="s">
        <v>59</v>
      </c>
      <c r="F512" s="3">
        <v>3</v>
      </c>
      <c r="G512" s="3">
        <v>3</v>
      </c>
      <c r="H512" s="3">
        <v>2.5</v>
      </c>
      <c r="I512" s="3">
        <v>7.8</v>
      </c>
      <c r="M512" s="3" t="s">
        <v>87</v>
      </c>
      <c r="N512" s="3" t="s">
        <v>1214</v>
      </c>
      <c r="O512" s="3" t="s">
        <v>665</v>
      </c>
      <c r="R512" s="8" t="s">
        <v>1540</v>
      </c>
    </row>
    <row r="513" spans="1:18" ht="12.75" customHeight="1">
      <c r="A513" s="27">
        <v>504</v>
      </c>
      <c r="B513" s="2">
        <v>46784</v>
      </c>
      <c r="C513" s="3" t="s">
        <v>1250</v>
      </c>
      <c r="D513" s="3" t="s">
        <v>1251</v>
      </c>
      <c r="E513" s="3" t="s">
        <v>52</v>
      </c>
      <c r="F513" s="3">
        <v>3</v>
      </c>
      <c r="G513" s="3">
        <v>3</v>
      </c>
      <c r="H513" s="3">
        <v>2.5</v>
      </c>
      <c r="I513" s="3">
        <v>7.2</v>
      </c>
      <c r="J513" s="4">
        <v>4.2</v>
      </c>
      <c r="M513" s="3" t="s">
        <v>1198</v>
      </c>
      <c r="N513" s="3" t="s">
        <v>1177</v>
      </c>
      <c r="O513" s="3" t="s">
        <v>1199</v>
      </c>
      <c r="P513" s="7" t="s">
        <v>373</v>
      </c>
      <c r="Q513" s="3" t="s">
        <v>1541</v>
      </c>
      <c r="R513" s="8" t="s">
        <v>1542</v>
      </c>
    </row>
    <row r="514" spans="1:18" ht="12.75" customHeight="1">
      <c r="A514" s="27">
        <v>505</v>
      </c>
      <c r="B514" s="2">
        <v>39480</v>
      </c>
      <c r="C514" s="3" t="s">
        <v>1121</v>
      </c>
      <c r="D514" s="3" t="s">
        <v>1543</v>
      </c>
      <c r="E514" s="3" t="s">
        <v>184</v>
      </c>
      <c r="F514" s="3">
        <v>3</v>
      </c>
      <c r="G514" s="3">
        <v>3</v>
      </c>
      <c r="H514" s="3">
        <v>2.5</v>
      </c>
      <c r="I514" s="3">
        <v>6.4</v>
      </c>
      <c r="J514" s="4">
        <v>2.75</v>
      </c>
      <c r="M514" s="3" t="s">
        <v>186</v>
      </c>
      <c r="N514" s="3" t="s">
        <v>186</v>
      </c>
      <c r="O514" s="3" t="s">
        <v>187</v>
      </c>
      <c r="R514" s="8" t="s">
        <v>921</v>
      </c>
    </row>
    <row r="515" spans="1:18" ht="12.75" customHeight="1">
      <c r="A515" s="27">
        <v>506</v>
      </c>
      <c r="B515" s="2">
        <v>39480</v>
      </c>
      <c r="C515" s="3" t="s">
        <v>1544</v>
      </c>
      <c r="D515" s="3" t="s">
        <v>986</v>
      </c>
      <c r="E515" s="3" t="s">
        <v>39</v>
      </c>
      <c r="F515" s="3">
        <v>2.5</v>
      </c>
      <c r="G515" s="3">
        <v>2.5</v>
      </c>
      <c r="H515" s="3">
        <v>2.5</v>
      </c>
      <c r="I515" s="3">
        <v>7</v>
      </c>
      <c r="M515" s="3" t="s">
        <v>986</v>
      </c>
      <c r="N515" s="3" t="s">
        <v>986</v>
      </c>
      <c r="O515" s="3" t="s">
        <v>45</v>
      </c>
      <c r="P515" s="7" t="s">
        <v>734</v>
      </c>
      <c r="Q515" s="3" t="s">
        <v>850</v>
      </c>
      <c r="R515" s="8" t="s">
        <v>1545</v>
      </c>
    </row>
    <row r="516" spans="1:18" ht="12.75" customHeight="1">
      <c r="A516" s="27">
        <v>507</v>
      </c>
      <c r="B516" s="2">
        <v>39510</v>
      </c>
      <c r="C516" s="3" t="s">
        <v>1546</v>
      </c>
      <c r="D516" s="3" t="s">
        <v>1547</v>
      </c>
      <c r="E516" s="3" t="s">
        <v>66</v>
      </c>
      <c r="F516" s="3">
        <v>2.5</v>
      </c>
      <c r="G516" s="3">
        <v>2.5</v>
      </c>
      <c r="H516" s="3">
        <v>2.5</v>
      </c>
      <c r="I516" s="3">
        <v>6</v>
      </c>
      <c r="M516" s="3" t="s">
        <v>596</v>
      </c>
      <c r="N516" s="3" t="s">
        <v>693</v>
      </c>
      <c r="O516" s="3" t="s">
        <v>596</v>
      </c>
      <c r="P516" s="7" t="s">
        <v>596</v>
      </c>
      <c r="Q516" s="3" t="s">
        <v>596</v>
      </c>
      <c r="R516" s="8" t="s">
        <v>1548</v>
      </c>
    </row>
    <row r="517" spans="1:18" ht="12.75" customHeight="1">
      <c r="A517" s="27">
        <v>508</v>
      </c>
      <c r="B517" s="2">
        <v>39510</v>
      </c>
      <c r="C517" s="3" t="s">
        <v>90</v>
      </c>
      <c r="D517" s="3" t="s">
        <v>1549</v>
      </c>
      <c r="E517" s="3" t="s">
        <v>95</v>
      </c>
      <c r="F517" s="3">
        <v>2</v>
      </c>
      <c r="G517" s="3">
        <v>2</v>
      </c>
      <c r="H517" s="3">
        <v>2.5</v>
      </c>
      <c r="I517" s="3">
        <v>6</v>
      </c>
      <c r="J517" s="4">
        <v>1</v>
      </c>
      <c r="M517" s="3" t="s">
        <v>92</v>
      </c>
      <c r="N517" s="3" t="s">
        <v>528</v>
      </c>
      <c r="O517" s="3" t="s">
        <v>101</v>
      </c>
      <c r="R517" s="8" t="s">
        <v>1550</v>
      </c>
    </row>
    <row r="518" spans="1:18" ht="12.75" customHeight="1">
      <c r="A518" s="27">
        <v>509</v>
      </c>
      <c r="B518" s="2">
        <v>39510</v>
      </c>
      <c r="C518" s="3" t="s">
        <v>90</v>
      </c>
      <c r="D518" s="3" t="s">
        <v>90</v>
      </c>
      <c r="E518" s="3" t="s">
        <v>95</v>
      </c>
      <c r="F518" s="3">
        <v>2.5</v>
      </c>
      <c r="G518" s="3">
        <v>2.5</v>
      </c>
      <c r="H518" s="3">
        <v>2.5</v>
      </c>
      <c r="I518" s="3">
        <v>6.8</v>
      </c>
      <c r="J518" s="4">
        <v>1.5</v>
      </c>
      <c r="M518" s="3" t="s">
        <v>92</v>
      </c>
      <c r="N518" s="3" t="s">
        <v>528</v>
      </c>
      <c r="O518" s="3" t="s">
        <v>60</v>
      </c>
      <c r="R518" s="8" t="s">
        <v>1551</v>
      </c>
    </row>
    <row r="519" spans="1:18" ht="12.75" customHeight="1">
      <c r="A519" s="27">
        <v>510</v>
      </c>
      <c r="B519" s="2">
        <v>39510</v>
      </c>
      <c r="C519" s="3" t="s">
        <v>1552</v>
      </c>
      <c r="D519" s="3" t="s">
        <v>1553</v>
      </c>
      <c r="E519" s="3" t="s">
        <v>39</v>
      </c>
      <c r="F519" s="3">
        <v>3.5</v>
      </c>
      <c r="G519" s="3">
        <v>3.5</v>
      </c>
      <c r="H519" s="3">
        <v>2</v>
      </c>
      <c r="I519" s="3">
        <v>7.4</v>
      </c>
      <c r="M519" s="3" t="s">
        <v>214</v>
      </c>
      <c r="N519" s="3" t="s">
        <v>1554</v>
      </c>
      <c r="O519" s="3" t="s">
        <v>1555</v>
      </c>
      <c r="P519" s="7" t="s">
        <v>1224</v>
      </c>
      <c r="R519" s="8" t="s">
        <v>1556</v>
      </c>
    </row>
    <row r="520" spans="1:18" ht="12.75" customHeight="1">
      <c r="A520" s="27">
        <v>511</v>
      </c>
      <c r="B520" s="2">
        <v>39510</v>
      </c>
      <c r="C520" s="3" t="s">
        <v>679</v>
      </c>
      <c r="D520" s="3" t="s">
        <v>1557</v>
      </c>
      <c r="E520" s="3" t="s">
        <v>39</v>
      </c>
      <c r="F520" s="3">
        <v>3</v>
      </c>
      <c r="G520" s="3">
        <v>3</v>
      </c>
      <c r="H520" s="3">
        <v>2.5</v>
      </c>
      <c r="I520" s="3">
        <v>8</v>
      </c>
      <c r="M520" s="3" t="s">
        <v>53</v>
      </c>
      <c r="N520" s="3" t="s">
        <v>54</v>
      </c>
      <c r="O520" s="3" t="s">
        <v>55</v>
      </c>
      <c r="R520" s="8" t="s">
        <v>1556</v>
      </c>
    </row>
    <row r="521" spans="1:18" ht="12.75" customHeight="1">
      <c r="A521" s="27">
        <v>512</v>
      </c>
      <c r="B521" s="2">
        <v>39510</v>
      </c>
      <c r="C521" s="3" t="s">
        <v>679</v>
      </c>
      <c r="D521" s="3" t="s">
        <v>1558</v>
      </c>
      <c r="E521" s="3" t="s">
        <v>66</v>
      </c>
      <c r="F521" s="3">
        <v>2</v>
      </c>
      <c r="G521" s="3">
        <v>2</v>
      </c>
      <c r="H521" s="3">
        <v>2.5</v>
      </c>
      <c r="I521" s="3">
        <v>6.8</v>
      </c>
      <c r="M521" s="3" t="s">
        <v>53</v>
      </c>
      <c r="N521" s="3" t="s">
        <v>301</v>
      </c>
      <c r="O521" s="3" t="s">
        <v>278</v>
      </c>
      <c r="R521" s="8" t="s">
        <v>1556</v>
      </c>
    </row>
    <row r="522" spans="1:18" ht="12.75" customHeight="1">
      <c r="A522" s="27">
        <v>513</v>
      </c>
      <c r="B522" s="2">
        <v>39542</v>
      </c>
      <c r="C522" s="3" t="s">
        <v>1559</v>
      </c>
      <c r="D522" s="3" t="s">
        <v>263</v>
      </c>
      <c r="E522" s="3" t="s">
        <v>39</v>
      </c>
      <c r="F522" s="3" t="s">
        <v>596</v>
      </c>
      <c r="G522" s="3" t="s">
        <v>596</v>
      </c>
      <c r="H522" s="3" t="s">
        <v>596</v>
      </c>
      <c r="I522" s="3" t="s">
        <v>596</v>
      </c>
      <c r="M522" s="3" t="s">
        <v>1060</v>
      </c>
      <c r="N522" s="3" t="s">
        <v>263</v>
      </c>
      <c r="O522" s="3" t="s">
        <v>264</v>
      </c>
      <c r="R522" s="8" t="s">
        <v>1560</v>
      </c>
    </row>
    <row r="523" spans="1:18" ht="12.75" customHeight="1">
      <c r="A523" s="27">
        <v>514</v>
      </c>
      <c r="B523" s="2">
        <v>39542</v>
      </c>
      <c r="C523" s="3" t="s">
        <v>915</v>
      </c>
      <c r="D523" s="3" t="s">
        <v>1561</v>
      </c>
      <c r="E523" s="3" t="s">
        <v>39</v>
      </c>
      <c r="F523" s="3">
        <v>3</v>
      </c>
      <c r="G523" s="3">
        <v>3</v>
      </c>
      <c r="H523" s="3">
        <v>2.5</v>
      </c>
      <c r="I523" s="3">
        <v>7.5</v>
      </c>
      <c r="M523" s="3" t="s">
        <v>950</v>
      </c>
      <c r="N523" s="3" t="s">
        <v>950</v>
      </c>
      <c r="O523" s="3" t="s">
        <v>198</v>
      </c>
      <c r="P523" s="7" t="s">
        <v>328</v>
      </c>
      <c r="R523" s="8" t="s">
        <v>1562</v>
      </c>
    </row>
    <row r="524" spans="1:18" ht="12.75" customHeight="1">
      <c r="A524" s="27">
        <v>515</v>
      </c>
      <c r="B524" s="2">
        <v>39542</v>
      </c>
      <c r="C524" s="3" t="s">
        <v>1563</v>
      </c>
      <c r="D524" s="3" t="s">
        <v>1564</v>
      </c>
      <c r="E524" s="3" t="s">
        <v>52</v>
      </c>
      <c r="F524" s="3">
        <v>2</v>
      </c>
      <c r="G524" s="3">
        <v>2</v>
      </c>
      <c r="H524" s="3">
        <v>2.5</v>
      </c>
      <c r="I524" s="3">
        <v>6.5</v>
      </c>
      <c r="M524" s="3" t="s">
        <v>675</v>
      </c>
      <c r="N524" s="3" t="s">
        <v>149</v>
      </c>
      <c r="O524" s="3" t="s">
        <v>258</v>
      </c>
      <c r="R524" s="8" t="s">
        <v>1565</v>
      </c>
    </row>
    <row r="525" spans="1:18" ht="12.75" customHeight="1">
      <c r="A525" s="27">
        <v>516</v>
      </c>
      <c r="B525" s="2">
        <v>39542</v>
      </c>
      <c r="C525" s="3" t="s">
        <v>353</v>
      </c>
      <c r="D525" s="3" t="s">
        <v>1507</v>
      </c>
      <c r="E525" s="3" t="s">
        <v>39</v>
      </c>
      <c r="F525" s="3">
        <v>3</v>
      </c>
      <c r="G525" s="3">
        <v>3</v>
      </c>
      <c r="H525" s="3">
        <v>2.5</v>
      </c>
      <c r="I525" s="3">
        <v>7.7</v>
      </c>
      <c r="J525" s="4">
        <v>12.4</v>
      </c>
      <c r="M525" s="3" t="s">
        <v>1507</v>
      </c>
      <c r="N525" s="3" t="s">
        <v>1507</v>
      </c>
      <c r="O525" s="3" t="s">
        <v>437</v>
      </c>
      <c r="R525" s="8" t="s">
        <v>1566</v>
      </c>
    </row>
    <row r="526" spans="1:18" ht="12.75" customHeight="1">
      <c r="A526" s="27">
        <v>517</v>
      </c>
      <c r="B526" s="2">
        <v>39542</v>
      </c>
      <c r="C526" s="3" t="s">
        <v>802</v>
      </c>
      <c r="D526" s="3" t="s">
        <v>1567</v>
      </c>
      <c r="E526" s="3" t="s">
        <v>25</v>
      </c>
      <c r="F526" s="3">
        <v>3</v>
      </c>
      <c r="G526" s="3">
        <v>3</v>
      </c>
      <c r="H526" s="3">
        <v>2.5</v>
      </c>
      <c r="I526" s="3">
        <v>6.7</v>
      </c>
      <c r="M526" s="3" t="s">
        <v>385</v>
      </c>
      <c r="N526" s="3" t="s">
        <v>396</v>
      </c>
      <c r="O526" s="3" t="s">
        <v>278</v>
      </c>
      <c r="R526" s="8" t="s">
        <v>836</v>
      </c>
    </row>
    <row r="527" spans="1:18" ht="12.75" customHeight="1">
      <c r="A527" s="27">
        <v>518</v>
      </c>
      <c r="B527" s="2">
        <v>39573</v>
      </c>
      <c r="C527" s="3" t="s">
        <v>1568</v>
      </c>
      <c r="D527" s="3" t="s">
        <v>1569</v>
      </c>
      <c r="E527" s="3" t="s">
        <v>25</v>
      </c>
      <c r="F527" s="3">
        <v>2</v>
      </c>
      <c r="G527" s="3">
        <v>2</v>
      </c>
      <c r="H527" s="3">
        <v>3</v>
      </c>
      <c r="I527" s="3">
        <v>6.1</v>
      </c>
      <c r="M527" s="3" t="s">
        <v>596</v>
      </c>
      <c r="N527" s="3" t="s">
        <v>388</v>
      </c>
      <c r="O527" s="3" t="s">
        <v>596</v>
      </c>
      <c r="P527" s="7" t="s">
        <v>596</v>
      </c>
      <c r="Q527" s="3" t="s">
        <v>596</v>
      </c>
      <c r="R527" s="8" t="s">
        <v>1570</v>
      </c>
    </row>
    <row r="528" spans="1:18" ht="12.75" customHeight="1">
      <c r="A528" s="27">
        <v>519</v>
      </c>
      <c r="B528" s="2">
        <v>39573</v>
      </c>
      <c r="C528" s="3" t="s">
        <v>1420</v>
      </c>
      <c r="D528" s="3" t="s">
        <v>1420</v>
      </c>
      <c r="E528" s="3" t="s">
        <v>25</v>
      </c>
      <c r="F528" s="3">
        <v>2.5</v>
      </c>
      <c r="G528" s="3">
        <v>2.5</v>
      </c>
      <c r="H528" s="3">
        <v>3</v>
      </c>
      <c r="I528" s="3">
        <v>7.8</v>
      </c>
      <c r="M528" s="3" t="s">
        <v>36</v>
      </c>
      <c r="N528" s="3" t="s">
        <v>1421</v>
      </c>
      <c r="O528" s="3" t="s">
        <v>29</v>
      </c>
      <c r="P528" s="7" t="s">
        <v>75</v>
      </c>
      <c r="R528" s="8" t="s">
        <v>1571</v>
      </c>
    </row>
    <row r="529" spans="1:18" ht="12.75" customHeight="1">
      <c r="A529" s="27">
        <v>520</v>
      </c>
      <c r="B529" s="2">
        <v>39573</v>
      </c>
      <c r="C529" s="3" t="s">
        <v>696</v>
      </c>
      <c r="D529" s="3" t="s">
        <v>70</v>
      </c>
      <c r="E529" s="3" t="s">
        <v>95</v>
      </c>
      <c r="F529" s="3">
        <v>1.5</v>
      </c>
      <c r="G529" s="3">
        <v>1.5</v>
      </c>
      <c r="H529" s="3">
        <v>3</v>
      </c>
      <c r="I529" s="3">
        <v>6.1</v>
      </c>
      <c r="M529" s="3" t="s">
        <v>334</v>
      </c>
      <c r="N529" s="3" t="s">
        <v>1572</v>
      </c>
      <c r="O529" s="3" t="s">
        <v>71</v>
      </c>
      <c r="R529" s="8" t="s">
        <v>1573</v>
      </c>
    </row>
    <row r="530" spans="1:18" ht="12.75" customHeight="1">
      <c r="A530" s="27">
        <v>521</v>
      </c>
      <c r="B530" s="2">
        <v>39573</v>
      </c>
      <c r="C530" s="3" t="s">
        <v>41</v>
      </c>
      <c r="D530" s="3" t="s">
        <v>44</v>
      </c>
      <c r="E530" s="3" t="s">
        <v>39</v>
      </c>
      <c r="F530" s="3">
        <v>3</v>
      </c>
      <c r="G530" s="3">
        <v>3</v>
      </c>
      <c r="H530" s="3">
        <v>2.5</v>
      </c>
      <c r="I530" s="3">
        <v>7.3</v>
      </c>
      <c r="M530" s="3" t="s">
        <v>43</v>
      </c>
      <c r="N530" s="3" t="s">
        <v>44</v>
      </c>
      <c r="O530" s="3" t="s">
        <v>45</v>
      </c>
      <c r="R530" s="8" t="s">
        <v>1574</v>
      </c>
    </row>
    <row r="531" spans="1:18" ht="12.75" customHeight="1">
      <c r="A531" s="27">
        <v>522</v>
      </c>
      <c r="B531" s="2">
        <v>39573</v>
      </c>
      <c r="C531" s="3" t="s">
        <v>594</v>
      </c>
      <c r="D531" s="3" t="s">
        <v>1575</v>
      </c>
      <c r="E531" s="3" t="s">
        <v>39</v>
      </c>
      <c r="F531" s="3">
        <v>3</v>
      </c>
      <c r="G531" s="3">
        <v>3</v>
      </c>
      <c r="H531" s="3">
        <v>2.5</v>
      </c>
      <c r="I531" s="3">
        <v>7.1</v>
      </c>
      <c r="M531" s="3" t="s">
        <v>53</v>
      </c>
      <c r="N531" s="3" t="s">
        <v>648</v>
      </c>
      <c r="O531" s="3" t="s">
        <v>55</v>
      </c>
      <c r="R531" s="8" t="s">
        <v>1576</v>
      </c>
    </row>
    <row r="532" spans="1:18" ht="12.75" customHeight="1">
      <c r="A532" s="27">
        <v>523</v>
      </c>
      <c r="B532" s="2">
        <v>39573</v>
      </c>
      <c r="C532" s="3" t="s">
        <v>1577</v>
      </c>
      <c r="D532" s="3" t="s">
        <v>1578</v>
      </c>
      <c r="E532" s="3" t="s">
        <v>25</v>
      </c>
      <c r="F532" s="3">
        <v>2</v>
      </c>
      <c r="G532" s="3">
        <v>2</v>
      </c>
      <c r="H532" s="3">
        <v>3</v>
      </c>
      <c r="I532" s="3">
        <v>6.1</v>
      </c>
      <c r="J532" s="4">
        <v>1.49</v>
      </c>
      <c r="M532" s="3" t="s">
        <v>1579</v>
      </c>
      <c r="N532" s="3" t="s">
        <v>1580</v>
      </c>
      <c r="O532" s="3" t="s">
        <v>34</v>
      </c>
      <c r="R532" s="8" t="s">
        <v>1581</v>
      </c>
    </row>
    <row r="533" spans="1:18" ht="12.75" customHeight="1">
      <c r="A533" s="27">
        <v>524</v>
      </c>
      <c r="B533" s="2">
        <v>39573</v>
      </c>
      <c r="C533" s="3" t="s">
        <v>1384</v>
      </c>
      <c r="D533" s="3" t="s">
        <v>1385</v>
      </c>
      <c r="E533" s="3" t="s">
        <v>52</v>
      </c>
      <c r="F533" s="3">
        <v>2.5</v>
      </c>
      <c r="G533" s="3">
        <v>2.5</v>
      </c>
      <c r="H533" s="3">
        <v>3</v>
      </c>
      <c r="I533" s="3">
        <v>7</v>
      </c>
      <c r="M533" s="3" t="s">
        <v>626</v>
      </c>
      <c r="N533" s="3" t="s">
        <v>1096</v>
      </c>
      <c r="O533" s="3" t="s">
        <v>111</v>
      </c>
      <c r="P533" s="7" t="s">
        <v>980</v>
      </c>
      <c r="R533" s="8" t="s">
        <v>1582</v>
      </c>
    </row>
    <row r="534" spans="1:18" ht="12.75" customHeight="1">
      <c r="A534" s="27">
        <v>525</v>
      </c>
      <c r="B534" s="2">
        <v>39573</v>
      </c>
      <c r="C534" s="3" t="s">
        <v>1583</v>
      </c>
      <c r="D534" s="3" t="s">
        <v>1584</v>
      </c>
      <c r="E534" s="3" t="s">
        <v>39</v>
      </c>
      <c r="F534" s="3">
        <v>3</v>
      </c>
      <c r="G534" s="3">
        <v>3</v>
      </c>
      <c r="H534" s="3">
        <v>2.5</v>
      </c>
      <c r="I534" s="3">
        <v>8.5</v>
      </c>
      <c r="J534" s="4">
        <v>30</v>
      </c>
      <c r="M534" s="3" t="s">
        <v>1213</v>
      </c>
      <c r="N534" s="3" t="s">
        <v>1284</v>
      </c>
      <c r="O534" s="3" t="s">
        <v>1217</v>
      </c>
      <c r="R534" s="8" t="s">
        <v>1585</v>
      </c>
    </row>
    <row r="535" spans="1:18" ht="12.75" customHeight="1">
      <c r="A535" s="27">
        <v>526</v>
      </c>
      <c r="B535" s="2">
        <v>39605</v>
      </c>
      <c r="C535" s="3" t="s">
        <v>1586</v>
      </c>
      <c r="D535" s="3" t="s">
        <v>1587</v>
      </c>
      <c r="E535" s="3" t="s">
        <v>39</v>
      </c>
      <c r="F535" s="3">
        <v>3</v>
      </c>
      <c r="G535" s="3">
        <v>3</v>
      </c>
      <c r="H535" s="3">
        <v>2.5</v>
      </c>
      <c r="I535" s="3">
        <v>7.4</v>
      </c>
      <c r="J535" s="4">
        <v>4</v>
      </c>
      <c r="M535" s="3" t="s">
        <v>407</v>
      </c>
      <c r="N535" s="3" t="s">
        <v>585</v>
      </c>
      <c r="O535" s="3" t="s">
        <v>81</v>
      </c>
      <c r="R535" s="8" t="s">
        <v>1588</v>
      </c>
    </row>
    <row r="536" spans="1:18" ht="12.75" customHeight="1">
      <c r="A536" s="27">
        <v>527</v>
      </c>
      <c r="B536" s="2">
        <v>39605</v>
      </c>
      <c r="C536" s="3" t="s">
        <v>568</v>
      </c>
      <c r="D536" s="3" t="s">
        <v>569</v>
      </c>
      <c r="E536" s="3" t="s">
        <v>39</v>
      </c>
      <c r="F536" s="3">
        <v>3</v>
      </c>
      <c r="G536" s="3">
        <v>3</v>
      </c>
      <c r="H536" s="3">
        <v>2.5</v>
      </c>
      <c r="I536" s="3">
        <v>7</v>
      </c>
      <c r="K536" s="28"/>
      <c r="M536" s="3" t="s">
        <v>27</v>
      </c>
      <c r="N536" s="3" t="s">
        <v>570</v>
      </c>
      <c r="O536" s="3" t="s">
        <v>437</v>
      </c>
      <c r="P536" s="7" t="s">
        <v>45</v>
      </c>
      <c r="Q536" s="3" t="s">
        <v>49</v>
      </c>
      <c r="R536" s="8" t="s">
        <v>1589</v>
      </c>
    </row>
    <row r="537" spans="1:18" ht="12.75" customHeight="1">
      <c r="A537" s="27">
        <v>528</v>
      </c>
      <c r="B537" s="2">
        <v>39605</v>
      </c>
      <c r="C537" s="3" t="s">
        <v>1590</v>
      </c>
      <c r="D537" s="3" t="s">
        <v>1591</v>
      </c>
      <c r="E537" s="3" t="s">
        <v>95</v>
      </c>
      <c r="F537" s="3">
        <v>2.5</v>
      </c>
      <c r="G537" s="3">
        <v>2.5</v>
      </c>
      <c r="H537" s="3">
        <v>3</v>
      </c>
      <c r="I537" s="3">
        <v>7</v>
      </c>
      <c r="J537" s="4">
        <v>3.5</v>
      </c>
      <c r="M537" s="3" t="s">
        <v>1440</v>
      </c>
      <c r="N537" s="3" t="s">
        <v>1214</v>
      </c>
      <c r="O537" s="3" t="s">
        <v>134</v>
      </c>
      <c r="R537" s="8" t="s">
        <v>1592</v>
      </c>
    </row>
    <row r="538" spans="1:18" ht="12.75" customHeight="1">
      <c r="A538" s="27">
        <v>529</v>
      </c>
      <c r="B538" s="2">
        <v>39605</v>
      </c>
      <c r="C538" s="3" t="s">
        <v>1539</v>
      </c>
      <c r="D538" s="3" t="s">
        <v>849</v>
      </c>
      <c r="E538" s="3" t="s">
        <v>39</v>
      </c>
      <c r="F538" s="3">
        <v>3</v>
      </c>
      <c r="G538" s="3">
        <v>3</v>
      </c>
      <c r="H538" s="3">
        <v>2.5</v>
      </c>
      <c r="I538" s="3">
        <v>7.2</v>
      </c>
      <c r="J538" s="4">
        <v>5</v>
      </c>
      <c r="M538" s="3" t="s">
        <v>1593</v>
      </c>
      <c r="N538" s="3" t="s">
        <v>1594</v>
      </c>
      <c r="O538" s="3" t="s">
        <v>850</v>
      </c>
      <c r="R538" s="8" t="s">
        <v>1595</v>
      </c>
    </row>
    <row r="539" spans="1:18" ht="12.75" customHeight="1">
      <c r="A539" s="27">
        <v>530</v>
      </c>
      <c r="B539" s="2">
        <v>39605</v>
      </c>
      <c r="C539" s="3" t="s">
        <v>427</v>
      </c>
      <c r="D539" s="3" t="s">
        <v>427</v>
      </c>
      <c r="E539" s="3" t="s">
        <v>25</v>
      </c>
      <c r="F539" s="3">
        <v>2.5</v>
      </c>
      <c r="G539" s="3">
        <v>2.5</v>
      </c>
      <c r="H539" s="3">
        <v>3</v>
      </c>
      <c r="I539" s="3">
        <v>7.5</v>
      </c>
      <c r="M539" s="3" t="s">
        <v>104</v>
      </c>
      <c r="N539" s="3" t="s">
        <v>104</v>
      </c>
      <c r="O539" s="3" t="s">
        <v>75</v>
      </c>
      <c r="P539" s="7" t="s">
        <v>1596</v>
      </c>
      <c r="Q539" s="3" t="s">
        <v>29</v>
      </c>
      <c r="R539" s="8" t="s">
        <v>1597</v>
      </c>
    </row>
    <row r="540" spans="1:18" ht="12.75" customHeight="1">
      <c r="A540" s="27">
        <v>531</v>
      </c>
      <c r="B540" s="2">
        <v>39605</v>
      </c>
      <c r="C540" s="3" t="s">
        <v>1577</v>
      </c>
      <c r="D540" s="3" t="s">
        <v>1598</v>
      </c>
      <c r="E540" s="3" t="s">
        <v>95</v>
      </c>
      <c r="F540" s="3">
        <v>2</v>
      </c>
      <c r="G540" s="3">
        <v>2</v>
      </c>
      <c r="H540" s="3">
        <v>2.5</v>
      </c>
      <c r="I540" s="3">
        <v>6</v>
      </c>
      <c r="J540" s="4">
        <v>1</v>
      </c>
      <c r="M540" s="3" t="s">
        <v>1599</v>
      </c>
      <c r="N540" s="3" t="s">
        <v>1600</v>
      </c>
      <c r="O540" s="3" t="s">
        <v>142</v>
      </c>
      <c r="R540" s="8" t="s">
        <v>1601</v>
      </c>
    </row>
    <row r="541" spans="1:18" ht="12.75" customHeight="1">
      <c r="A541" s="27">
        <v>532</v>
      </c>
      <c r="B541" s="2">
        <v>39636</v>
      </c>
      <c r="C541" s="3" t="s">
        <v>1539</v>
      </c>
      <c r="D541" s="3" t="s">
        <v>44</v>
      </c>
      <c r="E541" s="3" t="s">
        <v>39</v>
      </c>
      <c r="F541" s="3">
        <v>3</v>
      </c>
      <c r="G541" s="3">
        <v>3</v>
      </c>
      <c r="H541" s="3">
        <v>2.5</v>
      </c>
      <c r="I541" s="3">
        <v>7.2</v>
      </c>
      <c r="M541" s="3" t="s">
        <v>87</v>
      </c>
      <c r="N541" s="3" t="s">
        <v>1602</v>
      </c>
      <c r="O541" s="3" t="s">
        <v>45</v>
      </c>
      <c r="R541" s="8" t="s">
        <v>1603</v>
      </c>
    </row>
    <row r="542" spans="1:18" ht="12.75" customHeight="1">
      <c r="A542" s="27">
        <v>533</v>
      </c>
      <c r="B542" s="2">
        <v>39636</v>
      </c>
      <c r="C542" s="3" t="s">
        <v>1604</v>
      </c>
      <c r="D542" s="3" t="s">
        <v>507</v>
      </c>
      <c r="E542" s="3" t="s">
        <v>39</v>
      </c>
      <c r="F542" s="3">
        <v>2.5</v>
      </c>
      <c r="G542" s="3">
        <v>2.5</v>
      </c>
      <c r="H542" s="3">
        <v>2.5</v>
      </c>
      <c r="I542" s="3">
        <v>6.5</v>
      </c>
      <c r="M542" s="3" t="s">
        <v>507</v>
      </c>
      <c r="N542" s="3" t="s">
        <v>1605</v>
      </c>
      <c r="O542" s="3" t="s">
        <v>328</v>
      </c>
      <c r="R542" s="8" t="s">
        <v>1606</v>
      </c>
    </row>
    <row r="543" spans="1:18" ht="12.75" customHeight="1">
      <c r="A543" s="27">
        <v>534</v>
      </c>
      <c r="B543" s="2">
        <v>39668</v>
      </c>
      <c r="C543" s="3" t="s">
        <v>1607</v>
      </c>
      <c r="D543" s="3" t="s">
        <v>1608</v>
      </c>
      <c r="E543" s="3" t="s">
        <v>95</v>
      </c>
      <c r="F543" s="3">
        <v>2</v>
      </c>
      <c r="G543" s="3">
        <v>2</v>
      </c>
      <c r="H543" s="3">
        <v>3.5</v>
      </c>
      <c r="I543" s="3">
        <v>5.5</v>
      </c>
      <c r="J543" s="4">
        <v>1.5</v>
      </c>
      <c r="M543" s="3" t="s">
        <v>596</v>
      </c>
      <c r="N543" s="3" t="s">
        <v>1609</v>
      </c>
      <c r="R543" s="8" t="s">
        <v>1601</v>
      </c>
    </row>
    <row r="544" spans="1:18" ht="12.75" customHeight="1">
      <c r="A544" s="27">
        <v>535</v>
      </c>
      <c r="B544" s="2">
        <v>39668</v>
      </c>
      <c r="C544" s="3" t="s">
        <v>1610</v>
      </c>
      <c r="D544" s="3" t="s">
        <v>1611</v>
      </c>
      <c r="E544" s="3" t="s">
        <v>95</v>
      </c>
      <c r="F544" s="3">
        <v>3</v>
      </c>
      <c r="G544" s="3">
        <v>3</v>
      </c>
      <c r="H544" s="3">
        <v>2.5</v>
      </c>
      <c r="I544" s="3">
        <v>7.4</v>
      </c>
      <c r="J544" s="4">
        <v>6</v>
      </c>
      <c r="M544" s="3" t="s">
        <v>1612</v>
      </c>
      <c r="N544" s="3" t="s">
        <v>1613</v>
      </c>
      <c r="O544" s="3" t="s">
        <v>1614</v>
      </c>
      <c r="R544" s="8" t="s">
        <v>1615</v>
      </c>
    </row>
    <row r="545" spans="1:18" ht="12.75" customHeight="1">
      <c r="A545" s="27">
        <v>536</v>
      </c>
      <c r="B545" s="2">
        <v>39731</v>
      </c>
      <c r="C545" s="3" t="s">
        <v>1616</v>
      </c>
      <c r="D545" s="3" t="s">
        <v>1617</v>
      </c>
      <c r="E545" s="3" t="s">
        <v>95</v>
      </c>
      <c r="F545" s="3">
        <v>3</v>
      </c>
      <c r="G545" s="3">
        <v>3</v>
      </c>
      <c r="H545" s="3">
        <v>2.5</v>
      </c>
      <c r="I545" s="3">
        <v>7.4</v>
      </c>
      <c r="J545" s="4">
        <v>10</v>
      </c>
      <c r="M545" s="3" t="s">
        <v>1618</v>
      </c>
      <c r="N545" s="3" t="s">
        <v>1619</v>
      </c>
      <c r="O545" s="3" t="s">
        <v>927</v>
      </c>
      <c r="R545" s="8" t="s">
        <v>1620</v>
      </c>
    </row>
    <row r="546" spans="1:18" ht="12.75" customHeight="1">
      <c r="A546" s="27">
        <v>537</v>
      </c>
      <c r="B546" s="2">
        <v>39731</v>
      </c>
      <c r="C546" s="3" t="s">
        <v>41</v>
      </c>
      <c r="D546" s="3" t="s">
        <v>849</v>
      </c>
      <c r="E546" s="3" t="s">
        <v>39</v>
      </c>
      <c r="F546" s="3">
        <v>3</v>
      </c>
      <c r="G546" s="3">
        <v>3</v>
      </c>
      <c r="H546" s="3">
        <v>2.5</v>
      </c>
      <c r="I546" s="3">
        <v>8</v>
      </c>
      <c r="M546" s="3" t="s">
        <v>43</v>
      </c>
      <c r="N546" s="3" t="s">
        <v>1621</v>
      </c>
      <c r="O546" s="3" t="s">
        <v>850</v>
      </c>
      <c r="R546" s="8" t="s">
        <v>1114</v>
      </c>
    </row>
    <row r="547" spans="1:18" ht="12.75" customHeight="1">
      <c r="A547" s="27">
        <v>538</v>
      </c>
      <c r="B547" s="2">
        <v>39731</v>
      </c>
      <c r="C547" s="3" t="s">
        <v>1539</v>
      </c>
      <c r="D547" s="3" t="s">
        <v>1622</v>
      </c>
      <c r="E547" s="3" t="s">
        <v>66</v>
      </c>
      <c r="F547" s="3">
        <v>3</v>
      </c>
      <c r="G547" s="3">
        <v>3</v>
      </c>
      <c r="H547" s="3">
        <v>2.5</v>
      </c>
      <c r="I547" s="3">
        <v>7.4</v>
      </c>
      <c r="M547" s="3" t="s">
        <v>826</v>
      </c>
      <c r="N547" s="3" t="s">
        <v>1623</v>
      </c>
      <c r="O547" s="3" t="s">
        <v>1236</v>
      </c>
      <c r="R547" s="8" t="s">
        <v>1624</v>
      </c>
    </row>
    <row r="548" spans="1:18" ht="12.75" customHeight="1">
      <c r="A548" s="27">
        <v>539</v>
      </c>
      <c r="B548" s="2">
        <v>39731</v>
      </c>
      <c r="C548" s="3" t="s">
        <v>1625</v>
      </c>
      <c r="D548" s="3" t="s">
        <v>1626</v>
      </c>
      <c r="E548" s="3" t="s">
        <v>95</v>
      </c>
      <c r="F548" s="3">
        <v>1.5</v>
      </c>
      <c r="G548" s="3">
        <v>1.5</v>
      </c>
      <c r="H548" s="3">
        <v>3</v>
      </c>
      <c r="I548" s="3">
        <v>6</v>
      </c>
      <c r="M548" s="3" t="s">
        <v>596</v>
      </c>
      <c r="N548" s="3" t="s">
        <v>1609</v>
      </c>
      <c r="O548" s="3" t="s">
        <v>596</v>
      </c>
      <c r="R548" s="8" t="s">
        <v>1627</v>
      </c>
    </row>
    <row r="549" spans="1:18" ht="12.75" customHeight="1">
      <c r="A549" s="27">
        <v>540</v>
      </c>
      <c r="B549" s="2">
        <v>39763</v>
      </c>
      <c r="C549" s="3" t="s">
        <v>1628</v>
      </c>
      <c r="D549" s="3" t="s">
        <v>751</v>
      </c>
      <c r="E549" s="3" t="s">
        <v>52</v>
      </c>
      <c r="F549" s="3">
        <v>2</v>
      </c>
      <c r="G549" s="3">
        <v>2</v>
      </c>
      <c r="H549" s="3">
        <v>2.5</v>
      </c>
      <c r="I549" s="3">
        <v>6.5</v>
      </c>
      <c r="J549" s="4">
        <v>1.5</v>
      </c>
      <c r="L549" s="6" t="s">
        <v>42</v>
      </c>
      <c r="M549" s="3" t="s">
        <v>57</v>
      </c>
      <c r="N549" s="3" t="s">
        <v>669</v>
      </c>
      <c r="O549" s="3" t="s">
        <v>45</v>
      </c>
      <c r="R549" s="8" t="s">
        <v>1629</v>
      </c>
    </row>
    <row r="550" spans="1:18" ht="12.75" customHeight="1">
      <c r="A550" s="27">
        <v>541</v>
      </c>
      <c r="B550" s="2">
        <v>39731</v>
      </c>
      <c r="C550" s="3" t="s">
        <v>124</v>
      </c>
      <c r="D550" s="3" t="s">
        <v>1630</v>
      </c>
      <c r="E550" s="3" t="s">
        <v>95</v>
      </c>
      <c r="F550" s="3">
        <v>1.5</v>
      </c>
      <c r="G550" s="3">
        <v>1.5</v>
      </c>
      <c r="H550" s="3">
        <v>3</v>
      </c>
      <c r="I550" s="3">
        <v>6.2</v>
      </c>
      <c r="M550" s="3" t="s">
        <v>126</v>
      </c>
      <c r="N550" s="3" t="s">
        <v>1214</v>
      </c>
      <c r="O550" s="3" t="s">
        <v>389</v>
      </c>
      <c r="R550" s="8" t="s">
        <v>1631</v>
      </c>
    </row>
    <row r="551" spans="1:18" ht="12.75" customHeight="1">
      <c r="A551" s="27">
        <v>542</v>
      </c>
      <c r="B551" s="2">
        <v>39731</v>
      </c>
      <c r="C551" s="3" t="s">
        <v>1144</v>
      </c>
      <c r="D551" s="3" t="s">
        <v>1632</v>
      </c>
      <c r="E551" s="3" t="s">
        <v>39</v>
      </c>
      <c r="F551" s="3">
        <v>3</v>
      </c>
      <c r="G551" s="3">
        <v>3</v>
      </c>
      <c r="H551" s="3">
        <v>2</v>
      </c>
      <c r="I551" s="3">
        <v>7</v>
      </c>
      <c r="M551" s="3" t="s">
        <v>1633</v>
      </c>
      <c r="N551" s="3" t="s">
        <v>1634</v>
      </c>
      <c r="O551" s="3" t="s">
        <v>81</v>
      </c>
      <c r="R551" s="8" t="s">
        <v>1631</v>
      </c>
    </row>
    <row r="552" spans="1:18" ht="12.75" customHeight="1">
      <c r="A552" s="27">
        <v>543</v>
      </c>
      <c r="B552" s="2">
        <v>39731</v>
      </c>
      <c r="C552" s="3" t="s">
        <v>391</v>
      </c>
      <c r="D552" s="3" t="s">
        <v>1635</v>
      </c>
      <c r="E552" s="3" t="s">
        <v>25</v>
      </c>
      <c r="F552" s="3">
        <v>2</v>
      </c>
      <c r="G552" s="3">
        <v>2</v>
      </c>
      <c r="H552" s="3">
        <v>2.5</v>
      </c>
      <c r="I552" s="3">
        <v>6.2</v>
      </c>
      <c r="M552" s="3" t="s">
        <v>388</v>
      </c>
      <c r="N552" s="3" t="s">
        <v>1636</v>
      </c>
      <c r="O552" s="3" t="s">
        <v>390</v>
      </c>
      <c r="P552" s="7" t="s">
        <v>389</v>
      </c>
      <c r="Q552" s="3" t="s">
        <v>163</v>
      </c>
      <c r="R552" s="8" t="s">
        <v>1631</v>
      </c>
    </row>
    <row r="553" spans="1:18" ht="12.75" customHeight="1">
      <c r="A553" s="27">
        <v>544</v>
      </c>
      <c r="B553" s="2">
        <v>39731</v>
      </c>
      <c r="C553" s="3" t="s">
        <v>1637</v>
      </c>
      <c r="D553" s="3" t="s">
        <v>129</v>
      </c>
      <c r="E553" s="3" t="s">
        <v>95</v>
      </c>
      <c r="F553" s="3">
        <v>2</v>
      </c>
      <c r="G553" s="3">
        <v>2</v>
      </c>
      <c r="H553" s="3">
        <v>2.5</v>
      </c>
      <c r="I553" s="3">
        <v>6.8</v>
      </c>
      <c r="M553" s="3" t="s">
        <v>502</v>
      </c>
      <c r="N553" s="3" t="s">
        <v>1638</v>
      </c>
      <c r="O553" s="3" t="s">
        <v>105</v>
      </c>
      <c r="R553" s="8" t="s">
        <v>1639</v>
      </c>
    </row>
    <row r="554" spans="1:18" ht="12.75" customHeight="1">
      <c r="A554" s="27">
        <v>545</v>
      </c>
      <c r="B554" s="2">
        <v>39731</v>
      </c>
      <c r="C554" s="3" t="s">
        <v>115</v>
      </c>
      <c r="D554" s="3" t="s">
        <v>1640</v>
      </c>
      <c r="E554" s="3" t="s">
        <v>25</v>
      </c>
      <c r="F554" s="3">
        <v>2.5</v>
      </c>
      <c r="G554" s="3">
        <v>2.5</v>
      </c>
      <c r="H554" s="3">
        <v>3</v>
      </c>
      <c r="I554" s="3">
        <v>7.5</v>
      </c>
      <c r="J554" s="4">
        <v>4</v>
      </c>
      <c r="M554" s="3" t="s">
        <v>596</v>
      </c>
      <c r="N554" s="3" t="s">
        <v>1641</v>
      </c>
      <c r="O554" s="3" t="s">
        <v>29</v>
      </c>
      <c r="P554" s="7" t="s">
        <v>75</v>
      </c>
      <c r="R554" s="8" t="s">
        <v>1639</v>
      </c>
    </row>
    <row r="555" spans="1:18" ht="12.75" customHeight="1">
      <c r="A555" s="27">
        <v>546</v>
      </c>
      <c r="B555" s="2">
        <v>39731</v>
      </c>
      <c r="C555" s="3" t="s">
        <v>943</v>
      </c>
      <c r="D555" s="3" t="s">
        <v>1642</v>
      </c>
      <c r="E555" s="3" t="s">
        <v>66</v>
      </c>
      <c r="F555" s="3">
        <v>3</v>
      </c>
      <c r="G555" s="3">
        <v>3</v>
      </c>
      <c r="H555" s="3">
        <v>2</v>
      </c>
      <c r="I555" s="3">
        <v>7</v>
      </c>
      <c r="M555" s="3" t="s">
        <v>423</v>
      </c>
      <c r="N555" s="3" t="s">
        <v>693</v>
      </c>
      <c r="O555" s="3" t="s">
        <v>425</v>
      </c>
      <c r="R555" s="8" t="s">
        <v>1639</v>
      </c>
    </row>
    <row r="556" spans="1:18" ht="12.75" customHeight="1">
      <c r="A556" s="27">
        <v>547</v>
      </c>
      <c r="B556" s="2">
        <v>39731</v>
      </c>
      <c r="C556" s="3" t="s">
        <v>1230</v>
      </c>
      <c r="D556" s="3" t="s">
        <v>1242</v>
      </c>
      <c r="E556" s="3" t="s">
        <v>59</v>
      </c>
      <c r="F556" s="3">
        <v>3.5</v>
      </c>
      <c r="G556" s="3">
        <v>3.5</v>
      </c>
      <c r="H556" s="3">
        <v>2.5</v>
      </c>
      <c r="I556" s="3">
        <v>8.5</v>
      </c>
      <c r="M556" s="3" t="s">
        <v>1231</v>
      </c>
      <c r="N556" s="3" t="s">
        <v>1643</v>
      </c>
      <c r="O556" s="3" t="s">
        <v>1119</v>
      </c>
      <c r="R556" s="8" t="s">
        <v>1639</v>
      </c>
    </row>
    <row r="557" spans="1:18" ht="12.75" customHeight="1">
      <c r="A557" s="27">
        <v>548</v>
      </c>
      <c r="B557" s="2">
        <v>39763</v>
      </c>
      <c r="C557" s="3" t="s">
        <v>1637</v>
      </c>
      <c r="D557" s="3" t="s">
        <v>768</v>
      </c>
      <c r="E557" s="3" t="s">
        <v>95</v>
      </c>
      <c r="F557" s="3">
        <v>2.5</v>
      </c>
      <c r="G557" s="3">
        <v>2.5</v>
      </c>
      <c r="H557" s="3">
        <v>3</v>
      </c>
      <c r="I557" s="3">
        <v>6.8</v>
      </c>
      <c r="M557" s="3" t="s">
        <v>502</v>
      </c>
      <c r="N557" s="3" t="s">
        <v>1644</v>
      </c>
      <c r="O557" s="3" t="s">
        <v>416</v>
      </c>
      <c r="R557" s="8" t="s">
        <v>1645</v>
      </c>
    </row>
    <row r="558" spans="1:18" ht="12.75" customHeight="1">
      <c r="A558" s="27">
        <v>549</v>
      </c>
      <c r="B558" s="2">
        <v>39763</v>
      </c>
      <c r="C558" s="3" t="s">
        <v>1646</v>
      </c>
      <c r="D558" s="3" t="s">
        <v>503</v>
      </c>
      <c r="E558" s="3" t="s">
        <v>52</v>
      </c>
      <c r="F558" s="3">
        <v>2</v>
      </c>
      <c r="G558" s="3">
        <v>2</v>
      </c>
      <c r="H558" s="3">
        <v>2.5</v>
      </c>
      <c r="I558" s="3">
        <v>6.2</v>
      </c>
      <c r="M558" s="3" t="s">
        <v>53</v>
      </c>
      <c r="N558" s="3" t="s">
        <v>1647</v>
      </c>
      <c r="O558" s="3" t="s">
        <v>75</v>
      </c>
      <c r="R558" s="8" t="s">
        <v>1645</v>
      </c>
    </row>
    <row r="559" spans="1:18" ht="12.75" customHeight="1">
      <c r="A559" s="27">
        <v>550</v>
      </c>
      <c r="B559" s="2">
        <v>39763</v>
      </c>
      <c r="C559" s="3" t="s">
        <v>1230</v>
      </c>
      <c r="D559" s="3" t="s">
        <v>1242</v>
      </c>
      <c r="E559" s="3" t="s">
        <v>59</v>
      </c>
      <c r="F559" s="3">
        <v>3.5</v>
      </c>
      <c r="G559" s="3">
        <v>3.5</v>
      </c>
      <c r="H559" s="3">
        <v>2.5</v>
      </c>
      <c r="I559" s="3">
        <v>8.5</v>
      </c>
      <c r="M559" s="3" t="s">
        <v>1231</v>
      </c>
      <c r="N559" s="3" t="s">
        <v>1643</v>
      </c>
      <c r="O559" s="3" t="s">
        <v>1119</v>
      </c>
      <c r="R559" s="8" t="s">
        <v>1645</v>
      </c>
    </row>
    <row r="560" spans="1:18" ht="12.75" customHeight="1">
      <c r="A560" s="27">
        <v>551</v>
      </c>
      <c r="B560" s="2">
        <v>39763</v>
      </c>
      <c r="C560" s="3" t="s">
        <v>1648</v>
      </c>
      <c r="D560" s="3" t="s">
        <v>1649</v>
      </c>
      <c r="E560" s="3" t="s">
        <v>25</v>
      </c>
      <c r="F560" s="3">
        <v>2.5</v>
      </c>
      <c r="G560" s="3">
        <v>2.5</v>
      </c>
      <c r="H560" s="3">
        <v>2.5</v>
      </c>
      <c r="I560" s="3">
        <v>7</v>
      </c>
      <c r="M560" s="3" t="s">
        <v>626</v>
      </c>
      <c r="N560" s="3" t="s">
        <v>1650</v>
      </c>
      <c r="O560" s="3" t="s">
        <v>60</v>
      </c>
      <c r="R560" s="8" t="s">
        <v>1645</v>
      </c>
    </row>
    <row r="561" spans="1:18" ht="12.75" customHeight="1">
      <c r="A561" s="27">
        <v>552</v>
      </c>
      <c r="B561" s="2">
        <v>39763</v>
      </c>
      <c r="C561" s="3" t="s">
        <v>226</v>
      </c>
      <c r="D561" s="3" t="s">
        <v>226</v>
      </c>
      <c r="E561" s="3" t="s">
        <v>66</v>
      </c>
      <c r="F561" s="3">
        <v>3</v>
      </c>
      <c r="G561" s="3">
        <v>3</v>
      </c>
      <c r="H561" s="3">
        <v>2</v>
      </c>
      <c r="I561" s="3">
        <v>7</v>
      </c>
      <c r="M561" s="3" t="s">
        <v>227</v>
      </c>
      <c r="N561" s="3" t="s">
        <v>1651</v>
      </c>
      <c r="O561" s="3" t="s">
        <v>328</v>
      </c>
      <c r="P561" s="7" t="s">
        <v>1295</v>
      </c>
      <c r="R561" s="8" t="s">
        <v>1652</v>
      </c>
    </row>
    <row r="562" spans="1:18" ht="12.75" customHeight="1">
      <c r="A562" s="27">
        <v>553</v>
      </c>
      <c r="B562" s="2">
        <v>39763</v>
      </c>
      <c r="C562" s="3" t="s">
        <v>1653</v>
      </c>
      <c r="D562" s="3" t="s">
        <v>1654</v>
      </c>
      <c r="E562" s="3" t="s">
        <v>52</v>
      </c>
      <c r="F562" s="3">
        <v>2</v>
      </c>
      <c r="G562" s="3">
        <v>2</v>
      </c>
      <c r="H562" s="3">
        <v>2.5</v>
      </c>
      <c r="I562" s="3">
        <v>6.5</v>
      </c>
      <c r="M562" s="3" t="s">
        <v>1655</v>
      </c>
      <c r="N562" s="3" t="s">
        <v>669</v>
      </c>
      <c r="O562" s="3" t="s">
        <v>596</v>
      </c>
      <c r="R562" s="8" t="s">
        <v>1652</v>
      </c>
    </row>
    <row r="563" spans="1:18" ht="12.75" customHeight="1">
      <c r="A563" s="27">
        <v>554</v>
      </c>
      <c r="B563" s="2">
        <v>39763</v>
      </c>
      <c r="C563" s="3" t="s">
        <v>226</v>
      </c>
      <c r="D563" s="3" t="s">
        <v>226</v>
      </c>
      <c r="E563" s="3" t="s">
        <v>39</v>
      </c>
      <c r="F563" s="3">
        <v>3</v>
      </c>
      <c r="G563" s="3">
        <v>3</v>
      </c>
      <c r="H563" s="3">
        <v>3</v>
      </c>
      <c r="I563" s="3">
        <v>7</v>
      </c>
      <c r="M563" s="3" t="s">
        <v>1013</v>
      </c>
      <c r="N563" s="3" t="s">
        <v>1656</v>
      </c>
      <c r="O563" s="3" t="s">
        <v>328</v>
      </c>
      <c r="P563" s="7" t="s">
        <v>1295</v>
      </c>
      <c r="R563" s="8" t="s">
        <v>1652</v>
      </c>
    </row>
    <row r="564" spans="1:18" ht="12.75" customHeight="1">
      <c r="A564" s="27">
        <v>555</v>
      </c>
      <c r="B564" s="2">
        <v>39763</v>
      </c>
      <c r="C564" s="3" t="s">
        <v>1455</v>
      </c>
      <c r="D564" s="3" t="s">
        <v>84</v>
      </c>
      <c r="E564" s="3" t="s">
        <v>39</v>
      </c>
      <c r="F564" s="3">
        <v>3</v>
      </c>
      <c r="G564" s="3">
        <v>3</v>
      </c>
      <c r="H564" s="3">
        <v>2.5</v>
      </c>
      <c r="I564" s="3">
        <v>7</v>
      </c>
      <c r="M564" s="3" t="s">
        <v>84</v>
      </c>
      <c r="N564" s="3" t="s">
        <v>85</v>
      </c>
      <c r="O564" s="3" t="s">
        <v>437</v>
      </c>
      <c r="R564" s="8" t="s">
        <v>1652</v>
      </c>
    </row>
    <row r="565" spans="1:18" ht="12.75" customHeight="1">
      <c r="A565" s="27">
        <v>556</v>
      </c>
      <c r="B565" s="2">
        <v>39763</v>
      </c>
      <c r="C565" s="3" t="s">
        <v>1455</v>
      </c>
      <c r="D565" s="3" t="s">
        <v>1450</v>
      </c>
      <c r="E565" s="3" t="s">
        <v>39</v>
      </c>
      <c r="F565" s="3">
        <v>3</v>
      </c>
      <c r="G565" s="3">
        <v>3</v>
      </c>
      <c r="H565" s="3">
        <v>2.5</v>
      </c>
      <c r="I565" s="3">
        <v>7</v>
      </c>
      <c r="M565" s="3" t="s">
        <v>1450</v>
      </c>
      <c r="N565" s="3" t="s">
        <v>1451</v>
      </c>
      <c r="O565" s="3" t="s">
        <v>79</v>
      </c>
      <c r="R565" s="8" t="s">
        <v>1652</v>
      </c>
    </row>
    <row r="566" spans="1:18" ht="12.75" customHeight="1">
      <c r="A566" s="27">
        <v>557</v>
      </c>
      <c r="B566" s="2">
        <v>39763</v>
      </c>
      <c r="C566" s="3" t="s">
        <v>1657</v>
      </c>
      <c r="D566" s="3" t="s">
        <v>1657</v>
      </c>
      <c r="E566" s="3" t="s">
        <v>25</v>
      </c>
      <c r="F566" s="3">
        <v>3</v>
      </c>
      <c r="G566" s="3">
        <v>3</v>
      </c>
      <c r="H566" s="3">
        <v>3</v>
      </c>
      <c r="I566" s="3">
        <v>8.2</v>
      </c>
      <c r="M566" s="3" t="s">
        <v>104</v>
      </c>
      <c r="N566" s="3" t="s">
        <v>104</v>
      </c>
      <c r="O566" s="3" t="s">
        <v>29</v>
      </c>
      <c r="P566" s="7" t="s">
        <v>75</v>
      </c>
      <c r="Q566" s="3" t="s">
        <v>1596</v>
      </c>
      <c r="R566" s="8" t="s">
        <v>1652</v>
      </c>
    </row>
    <row r="567" spans="1:18" ht="12.75" customHeight="1">
      <c r="A567" s="27">
        <v>558</v>
      </c>
      <c r="B567" s="2">
        <v>39763</v>
      </c>
      <c r="C567" s="3" t="s">
        <v>1658</v>
      </c>
      <c r="D567" s="3" t="s">
        <v>986</v>
      </c>
      <c r="E567" s="3" t="s">
        <v>39</v>
      </c>
      <c r="F567" s="3">
        <v>2.5</v>
      </c>
      <c r="G567" s="3">
        <v>2.5</v>
      </c>
      <c r="H567" s="3">
        <v>2.5</v>
      </c>
      <c r="I567" s="3">
        <v>7.1</v>
      </c>
      <c r="M567" s="3" t="s">
        <v>986</v>
      </c>
      <c r="N567" s="3" t="s">
        <v>986</v>
      </c>
      <c r="O567" s="3" t="s">
        <v>734</v>
      </c>
      <c r="P567" s="7" t="s">
        <v>45</v>
      </c>
      <c r="Q567" s="3" t="s">
        <v>850</v>
      </c>
      <c r="R567" s="8" t="s">
        <v>1659</v>
      </c>
    </row>
    <row r="568" spans="1:18" ht="12.75" customHeight="1">
      <c r="A568" s="27">
        <v>559</v>
      </c>
      <c r="B568" s="2">
        <v>39763</v>
      </c>
      <c r="C568" s="3" t="s">
        <v>1660</v>
      </c>
      <c r="D568" s="3" t="s">
        <v>1661</v>
      </c>
      <c r="E568" s="3" t="s">
        <v>39</v>
      </c>
      <c r="F568" s="3">
        <v>3.5</v>
      </c>
      <c r="G568" s="3">
        <v>3.5</v>
      </c>
      <c r="H568" s="3">
        <v>2.5</v>
      </c>
      <c r="I568" s="3">
        <v>8.1</v>
      </c>
      <c r="M568" s="3" t="s">
        <v>986</v>
      </c>
      <c r="N568" s="3" t="s">
        <v>1662</v>
      </c>
      <c r="O568" s="3" t="s">
        <v>734</v>
      </c>
      <c r="P568" s="7" t="s">
        <v>45</v>
      </c>
      <c r="Q568" s="3" t="s">
        <v>850</v>
      </c>
      <c r="R568" s="8" t="s">
        <v>1659</v>
      </c>
    </row>
    <row r="569" spans="1:18" ht="12.75" customHeight="1">
      <c r="A569" s="27">
        <v>560</v>
      </c>
      <c r="B569" s="2">
        <v>39763</v>
      </c>
      <c r="C569" s="3" t="s">
        <v>1663</v>
      </c>
      <c r="D569" s="3" t="s">
        <v>1664</v>
      </c>
      <c r="E569" s="3" t="s">
        <v>25</v>
      </c>
      <c r="F569" s="3">
        <v>3</v>
      </c>
      <c r="G569" s="3">
        <v>3</v>
      </c>
      <c r="H569" s="3">
        <v>2.5</v>
      </c>
      <c r="I569" s="3">
        <v>7</v>
      </c>
      <c r="M569" s="3" t="s">
        <v>626</v>
      </c>
      <c r="N569" s="3" t="s">
        <v>1650</v>
      </c>
      <c r="O569" s="3" t="s">
        <v>60</v>
      </c>
      <c r="R569" s="8" t="s">
        <v>1659</v>
      </c>
    </row>
    <row r="570" spans="1:18" ht="12.75" customHeight="1">
      <c r="A570" s="27">
        <v>561</v>
      </c>
      <c r="B570" s="2">
        <v>39773</v>
      </c>
      <c r="C570" s="3" t="s">
        <v>1040</v>
      </c>
      <c r="D570" s="3" t="s">
        <v>234</v>
      </c>
      <c r="E570" s="3" t="s">
        <v>39</v>
      </c>
      <c r="F570" s="3">
        <v>2.5</v>
      </c>
      <c r="G570" s="3">
        <v>2.5</v>
      </c>
      <c r="H570" s="3">
        <v>2.5</v>
      </c>
      <c r="I570" s="3">
        <v>7.2</v>
      </c>
      <c r="M570" s="3" t="s">
        <v>1273</v>
      </c>
      <c r="N570" s="3" t="s">
        <v>234</v>
      </c>
      <c r="O570" s="3" t="s">
        <v>235</v>
      </c>
      <c r="R570" s="8" t="s">
        <v>1665</v>
      </c>
    </row>
    <row r="571" spans="1:18" ht="12.75" customHeight="1">
      <c r="A571" s="27">
        <v>562</v>
      </c>
      <c r="B571" s="2">
        <v>39773</v>
      </c>
      <c r="C571" s="3" t="s">
        <v>1666</v>
      </c>
      <c r="D571" s="3" t="s">
        <v>1667</v>
      </c>
      <c r="E571" s="3" t="s">
        <v>95</v>
      </c>
      <c r="F571" s="3">
        <v>2.5</v>
      </c>
      <c r="G571" s="3">
        <v>2.5</v>
      </c>
      <c r="H571" s="3">
        <v>2.5</v>
      </c>
      <c r="I571" s="3">
        <v>7.2</v>
      </c>
      <c r="M571" s="3" t="s">
        <v>1668</v>
      </c>
      <c r="N571" s="3" t="s">
        <v>1669</v>
      </c>
      <c r="O571" s="3" t="s">
        <v>1670</v>
      </c>
      <c r="R571" s="8" t="s">
        <v>1665</v>
      </c>
    </row>
    <row r="572" spans="1:18" ht="12.75" customHeight="1">
      <c r="A572" s="27">
        <v>563</v>
      </c>
      <c r="B572" s="2">
        <v>39773</v>
      </c>
      <c r="C572" s="3" t="s">
        <v>1671</v>
      </c>
      <c r="D572" s="3" t="s">
        <v>1672</v>
      </c>
      <c r="E572" s="3" t="s">
        <v>39</v>
      </c>
      <c r="F572" s="3">
        <v>2.5</v>
      </c>
      <c r="G572" s="3">
        <v>2.5</v>
      </c>
      <c r="H572" s="3">
        <v>2.5</v>
      </c>
      <c r="I572" s="3">
        <v>7</v>
      </c>
      <c r="M572" s="3" t="s">
        <v>197</v>
      </c>
      <c r="N572" s="3" t="s">
        <v>1673</v>
      </c>
      <c r="O572" s="3" t="s">
        <v>198</v>
      </c>
      <c r="R572" s="8" t="s">
        <v>1674</v>
      </c>
    </row>
    <row r="573" spans="1:18" ht="12.75" customHeight="1">
      <c r="A573" s="27">
        <v>564</v>
      </c>
      <c r="B573" s="2">
        <v>39773</v>
      </c>
      <c r="C573" s="3" t="s">
        <v>1352</v>
      </c>
      <c r="D573" s="3" t="s">
        <v>1675</v>
      </c>
      <c r="E573" s="3" t="s">
        <v>39</v>
      </c>
      <c r="F573" s="3">
        <v>2.5</v>
      </c>
      <c r="G573" s="3">
        <v>2.5</v>
      </c>
      <c r="H573" s="3">
        <v>2.5</v>
      </c>
      <c r="I573" s="3">
        <v>7.6</v>
      </c>
      <c r="M573" s="3" t="s">
        <v>1354</v>
      </c>
      <c r="N573" s="3" t="s">
        <v>1676</v>
      </c>
      <c r="O573" s="3" t="s">
        <v>328</v>
      </c>
      <c r="P573" s="7" t="s">
        <v>45</v>
      </c>
      <c r="R573" s="8" t="s">
        <v>1674</v>
      </c>
    </row>
    <row r="574" spans="1:18" ht="12.75" customHeight="1">
      <c r="A574" s="27">
        <v>565</v>
      </c>
      <c r="B574" s="2">
        <v>39773</v>
      </c>
      <c r="C574" s="3" t="s">
        <v>1677</v>
      </c>
      <c r="D574" s="3" t="s">
        <v>1678</v>
      </c>
      <c r="E574" s="3" t="s">
        <v>39</v>
      </c>
      <c r="F574" s="3">
        <v>3</v>
      </c>
      <c r="G574" s="3">
        <v>3</v>
      </c>
      <c r="H574" s="3">
        <v>2.5</v>
      </c>
      <c r="I574" s="3">
        <v>8.1</v>
      </c>
      <c r="M574" s="3" t="s">
        <v>247</v>
      </c>
      <c r="N574" s="3" t="s">
        <v>248</v>
      </c>
      <c r="O574" s="3" t="s">
        <v>249</v>
      </c>
      <c r="R574" s="8" t="s">
        <v>1674</v>
      </c>
    </row>
    <row r="575" spans="1:18" ht="12.75" customHeight="1">
      <c r="A575" s="27">
        <v>566</v>
      </c>
      <c r="B575" s="2">
        <v>39773</v>
      </c>
      <c r="C575" s="3" t="s">
        <v>1679</v>
      </c>
      <c r="D575" s="3" t="s">
        <v>1680</v>
      </c>
      <c r="E575" s="3" t="s">
        <v>39</v>
      </c>
      <c r="F575" s="3">
        <v>3.5</v>
      </c>
      <c r="G575" s="3">
        <v>3.5</v>
      </c>
      <c r="H575" s="3">
        <v>2.5</v>
      </c>
      <c r="I575" s="3">
        <v>8.4</v>
      </c>
      <c r="M575" s="3" t="s">
        <v>247</v>
      </c>
      <c r="N575" s="3" t="s">
        <v>248</v>
      </c>
      <c r="O575" s="3" t="s">
        <v>249</v>
      </c>
      <c r="R575" s="8" t="s">
        <v>1674</v>
      </c>
    </row>
    <row r="576" spans="1:18" ht="12.75" customHeight="1">
      <c r="A576" s="27">
        <v>567</v>
      </c>
      <c r="B576" s="2">
        <v>39773</v>
      </c>
      <c r="C576" s="3" t="s">
        <v>1681</v>
      </c>
      <c r="D576" s="3" t="s">
        <v>1682</v>
      </c>
      <c r="E576" s="3" t="s">
        <v>39</v>
      </c>
      <c r="F576" s="3">
        <v>3</v>
      </c>
      <c r="G576" s="3">
        <v>3</v>
      </c>
      <c r="H576" s="3">
        <v>2.5</v>
      </c>
      <c r="I576" s="3">
        <v>8.1</v>
      </c>
      <c r="M576" s="3" t="s">
        <v>537</v>
      </c>
      <c r="N576" s="3" t="s">
        <v>1621</v>
      </c>
      <c r="O576" s="3" t="s">
        <v>734</v>
      </c>
      <c r="P576" s="7" t="s">
        <v>328</v>
      </c>
      <c r="R576" s="8" t="s">
        <v>1683</v>
      </c>
    </row>
    <row r="577" spans="1:18" ht="12.75" customHeight="1">
      <c r="A577" s="27">
        <v>568</v>
      </c>
      <c r="B577" s="2">
        <v>39773</v>
      </c>
      <c r="C577" s="3" t="s">
        <v>1684</v>
      </c>
      <c r="D577" s="3" t="s">
        <v>436</v>
      </c>
      <c r="E577" s="3" t="s">
        <v>39</v>
      </c>
      <c r="F577" s="3">
        <v>3.5</v>
      </c>
      <c r="G577" s="3">
        <v>3.5</v>
      </c>
      <c r="H577" s="3">
        <v>2.5</v>
      </c>
      <c r="I577" s="3">
        <v>8.2</v>
      </c>
      <c r="M577" s="3" t="s">
        <v>436</v>
      </c>
      <c r="N577" s="3" t="s">
        <v>436</v>
      </c>
      <c r="O577" s="3" t="s">
        <v>437</v>
      </c>
      <c r="R577" s="8" t="s">
        <v>1685</v>
      </c>
    </row>
    <row r="578" spans="1:18" ht="12.75" customHeight="1">
      <c r="A578" s="27">
        <v>569</v>
      </c>
      <c r="B578" s="2">
        <v>39794</v>
      </c>
      <c r="C578" s="3" t="s">
        <v>679</v>
      </c>
      <c r="D578" s="3" t="s">
        <v>1290</v>
      </c>
      <c r="E578" s="3" t="s">
        <v>39</v>
      </c>
      <c r="F578" s="3">
        <v>3.5</v>
      </c>
      <c r="G578" s="3">
        <v>3.5</v>
      </c>
      <c r="H578" s="3">
        <v>2.5</v>
      </c>
      <c r="I578" s="3">
        <v>8</v>
      </c>
      <c r="M578" s="3" t="s">
        <v>53</v>
      </c>
      <c r="N578" s="3" t="s">
        <v>267</v>
      </c>
      <c r="O578" s="3" t="s">
        <v>111</v>
      </c>
      <c r="R578" s="33" t="s">
        <v>1686</v>
      </c>
    </row>
    <row r="579" spans="1:18" ht="12.75" customHeight="1">
      <c r="A579" s="27">
        <v>570</v>
      </c>
      <c r="B579" s="2">
        <v>39794</v>
      </c>
      <c r="C579" s="3" t="s">
        <v>679</v>
      </c>
      <c r="D579" s="3" t="s">
        <v>1244</v>
      </c>
      <c r="E579" s="3" t="s">
        <v>66</v>
      </c>
      <c r="F579" s="3">
        <v>2.5</v>
      </c>
      <c r="G579" s="3">
        <v>2.5</v>
      </c>
      <c r="H579" s="3">
        <v>2.5</v>
      </c>
      <c r="I579" s="3">
        <v>6.5</v>
      </c>
      <c r="M579" s="3" t="s">
        <v>334</v>
      </c>
      <c r="N579" s="3" t="s">
        <v>1311</v>
      </c>
      <c r="O579" s="3" t="s">
        <v>278</v>
      </c>
      <c r="R579" s="33" t="s">
        <v>1686</v>
      </c>
    </row>
    <row r="580" spans="1:18" ht="12.75" customHeight="1">
      <c r="A580" s="27">
        <v>571</v>
      </c>
      <c r="B580" s="2">
        <v>39794</v>
      </c>
      <c r="C580" s="3" t="s">
        <v>1687</v>
      </c>
      <c r="D580" s="3" t="s">
        <v>1688</v>
      </c>
      <c r="E580" s="3" t="s">
        <v>39</v>
      </c>
      <c r="F580" s="3">
        <v>2.5</v>
      </c>
      <c r="G580" s="3">
        <v>2.5</v>
      </c>
      <c r="H580" s="3">
        <v>2.5</v>
      </c>
      <c r="I580" s="3">
        <v>7</v>
      </c>
      <c r="M580" s="3" t="s">
        <v>986</v>
      </c>
      <c r="N580" s="3" t="s">
        <v>1689</v>
      </c>
      <c r="O580" s="3" t="s">
        <v>734</v>
      </c>
      <c r="P580" s="7" t="s">
        <v>45</v>
      </c>
      <c r="Q580" s="3" t="s">
        <v>850</v>
      </c>
      <c r="R580" s="33" t="s">
        <v>1686</v>
      </c>
    </row>
    <row r="581" spans="1:18" ht="12.75" customHeight="1">
      <c r="A581" s="27">
        <v>572</v>
      </c>
      <c r="B581" s="2">
        <v>39794</v>
      </c>
      <c r="C581" s="3" t="s">
        <v>1610</v>
      </c>
      <c r="D581" s="3" t="s">
        <v>1611</v>
      </c>
      <c r="E581" s="3" t="s">
        <v>95</v>
      </c>
      <c r="F581" s="3">
        <v>2</v>
      </c>
      <c r="G581" s="3">
        <v>2</v>
      </c>
      <c r="H581" s="3">
        <v>3</v>
      </c>
      <c r="I581" s="3">
        <v>6</v>
      </c>
      <c r="M581" s="3" t="s">
        <v>1612</v>
      </c>
      <c r="N581" s="3" t="s">
        <v>1214</v>
      </c>
      <c r="O581" s="3" t="s">
        <v>1614</v>
      </c>
      <c r="R581" s="33" t="s">
        <v>1690</v>
      </c>
    </row>
    <row r="582" spans="1:18" ht="12.75" customHeight="1">
      <c r="A582" s="27">
        <v>573</v>
      </c>
      <c r="B582" s="2">
        <v>39794</v>
      </c>
      <c r="C582" s="3" t="s">
        <v>1691</v>
      </c>
      <c r="D582" s="3" t="s">
        <v>1692</v>
      </c>
      <c r="E582" s="3" t="s">
        <v>39</v>
      </c>
      <c r="F582" s="3">
        <v>2.5</v>
      </c>
      <c r="G582" s="3">
        <v>2.5</v>
      </c>
      <c r="H582" s="3">
        <v>2.5</v>
      </c>
      <c r="I582" s="3">
        <v>7.2</v>
      </c>
      <c r="M582" s="3" t="s">
        <v>1693</v>
      </c>
      <c r="N582" s="3" t="s">
        <v>1177</v>
      </c>
      <c r="O582" s="3" t="s">
        <v>328</v>
      </c>
      <c r="P582" s="7" t="s">
        <v>45</v>
      </c>
      <c r="Q582" s="3" t="s">
        <v>373</v>
      </c>
      <c r="R582" s="33" t="s">
        <v>1686</v>
      </c>
    </row>
    <row r="583" spans="1:18" ht="12.75" customHeight="1">
      <c r="A583" s="27">
        <v>574</v>
      </c>
      <c r="B583" s="2">
        <v>39794</v>
      </c>
      <c r="C583" s="3" t="s">
        <v>1694</v>
      </c>
      <c r="D583" s="3" t="s">
        <v>967</v>
      </c>
      <c r="E583" s="3" t="s">
        <v>59</v>
      </c>
      <c r="F583" s="3">
        <v>2.5</v>
      </c>
      <c r="G583" s="3">
        <v>2.5</v>
      </c>
      <c r="H583" s="3">
        <v>2.5</v>
      </c>
      <c r="I583" s="3">
        <v>7.1</v>
      </c>
      <c r="M583" s="3" t="s">
        <v>967</v>
      </c>
      <c r="N583" s="3" t="s">
        <v>967</v>
      </c>
      <c r="O583" s="3" t="s">
        <v>968</v>
      </c>
      <c r="R583" s="33" t="s">
        <v>1686</v>
      </c>
    </row>
    <row r="584" spans="1:18" ht="12.75" customHeight="1">
      <c r="A584" s="27">
        <v>575</v>
      </c>
      <c r="B584" s="2">
        <v>39794</v>
      </c>
      <c r="C584" s="3" t="s">
        <v>360</v>
      </c>
      <c r="D584" s="3" t="s">
        <v>361</v>
      </c>
      <c r="E584" s="3" t="s">
        <v>184</v>
      </c>
      <c r="F584" s="3">
        <v>3</v>
      </c>
      <c r="G584" s="3">
        <v>3</v>
      </c>
      <c r="H584" s="3">
        <v>2</v>
      </c>
      <c r="I584" s="3">
        <v>7.3</v>
      </c>
      <c r="J584" s="4">
        <v>5.1</v>
      </c>
      <c r="M584" s="3" t="s">
        <v>186</v>
      </c>
      <c r="N584" s="3" t="s">
        <v>362</v>
      </c>
      <c r="O584" s="3" t="s">
        <v>187</v>
      </c>
      <c r="R584" s="8" t="s">
        <v>1695</v>
      </c>
    </row>
    <row r="585" spans="1:18" ht="12.75" customHeight="1">
      <c r="A585" s="27">
        <v>576</v>
      </c>
      <c r="B585" s="2">
        <v>39794</v>
      </c>
      <c r="C585" s="3" t="s">
        <v>1696</v>
      </c>
      <c r="D585" s="3" t="s">
        <v>1697</v>
      </c>
      <c r="E585" s="3" t="s">
        <v>39</v>
      </c>
      <c r="F585" s="3">
        <v>3</v>
      </c>
      <c r="G585" s="3">
        <v>3</v>
      </c>
      <c r="H585" s="3">
        <v>2</v>
      </c>
      <c r="I585" s="3">
        <v>8</v>
      </c>
      <c r="M585" s="3" t="s">
        <v>38</v>
      </c>
      <c r="N585" s="3" t="s">
        <v>585</v>
      </c>
      <c r="O585" s="3" t="s">
        <v>81</v>
      </c>
      <c r="P585" s="7" t="s">
        <v>93</v>
      </c>
      <c r="Q585" s="3" t="s">
        <v>1516</v>
      </c>
      <c r="R585" s="8" t="s">
        <v>1698</v>
      </c>
    </row>
    <row r="586" spans="1:18" ht="12.75" customHeight="1">
      <c r="A586" s="27">
        <v>577</v>
      </c>
      <c r="B586" s="2">
        <v>39794</v>
      </c>
      <c r="C586" s="3" t="s">
        <v>1515</v>
      </c>
      <c r="D586" s="3" t="s">
        <v>155</v>
      </c>
      <c r="E586" s="3" t="s">
        <v>52</v>
      </c>
      <c r="F586" s="3">
        <v>2.5</v>
      </c>
      <c r="G586" s="3">
        <v>2.5</v>
      </c>
      <c r="H586" s="3">
        <v>2.5</v>
      </c>
      <c r="I586" s="3">
        <v>6.7</v>
      </c>
      <c r="J586" s="4">
        <v>2.9</v>
      </c>
      <c r="M586" s="3" t="s">
        <v>38</v>
      </c>
      <c r="N586" s="3" t="s">
        <v>1155</v>
      </c>
      <c r="O586" s="3" t="s">
        <v>81</v>
      </c>
      <c r="P586" s="7" t="s">
        <v>93</v>
      </c>
      <c r="R586" s="8" t="s">
        <v>1699</v>
      </c>
    </row>
    <row r="587" spans="1:18" ht="12.75" customHeight="1">
      <c r="A587" s="27">
        <v>578</v>
      </c>
      <c r="B587" s="2">
        <v>39794</v>
      </c>
      <c r="C587" s="3" t="s">
        <v>1637</v>
      </c>
      <c r="D587" s="3" t="s">
        <v>669</v>
      </c>
      <c r="E587" s="3" t="s">
        <v>52</v>
      </c>
      <c r="F587" s="3">
        <v>2</v>
      </c>
      <c r="G587" s="3">
        <v>2</v>
      </c>
      <c r="H587" s="3">
        <v>2.5</v>
      </c>
      <c r="I587" s="3">
        <v>6.5</v>
      </c>
      <c r="M587" s="3" t="s">
        <v>1700</v>
      </c>
      <c r="N587" s="3" t="s">
        <v>669</v>
      </c>
      <c r="O587" s="3" t="s">
        <v>511</v>
      </c>
      <c r="R587" s="8" t="s">
        <v>1701</v>
      </c>
    </row>
    <row r="588" spans="1:18" ht="12.75" customHeight="1">
      <c r="A588" s="27">
        <v>579</v>
      </c>
      <c r="B588" s="2">
        <v>39814</v>
      </c>
      <c r="C588" s="3" t="s">
        <v>1702</v>
      </c>
      <c r="D588" s="3" t="s">
        <v>234</v>
      </c>
      <c r="E588" s="3" t="s">
        <v>52</v>
      </c>
      <c r="F588" s="3">
        <v>2</v>
      </c>
      <c r="G588" s="3">
        <v>2</v>
      </c>
      <c r="H588" s="3">
        <v>2.5</v>
      </c>
      <c r="I588" s="3">
        <v>6.2</v>
      </c>
      <c r="M588" s="3" t="s">
        <v>1703</v>
      </c>
      <c r="N588" s="3" t="s">
        <v>234</v>
      </c>
      <c r="O588" s="3" t="s">
        <v>235</v>
      </c>
      <c r="R588" s="8" t="s">
        <v>1704</v>
      </c>
    </row>
    <row r="589" spans="1:18" ht="12.75" customHeight="1">
      <c r="A589" s="27">
        <v>580</v>
      </c>
      <c r="B589" s="2">
        <v>39814</v>
      </c>
      <c r="C589" s="3" t="s">
        <v>1705</v>
      </c>
      <c r="D589" s="3" t="s">
        <v>1706</v>
      </c>
      <c r="E589" s="3" t="s">
        <v>25</v>
      </c>
      <c r="F589" s="3">
        <v>2.5</v>
      </c>
      <c r="G589" s="3">
        <v>2.5</v>
      </c>
      <c r="H589" s="3">
        <v>2.5</v>
      </c>
      <c r="I589" s="3">
        <v>6.2</v>
      </c>
      <c r="M589" s="3" t="s">
        <v>596</v>
      </c>
      <c r="N589" s="3" t="s">
        <v>1707</v>
      </c>
      <c r="O589" s="3" t="s">
        <v>278</v>
      </c>
      <c r="R589" s="8" t="s">
        <v>574</v>
      </c>
    </row>
    <row r="590" spans="1:18" ht="12.75" customHeight="1">
      <c r="A590" s="27">
        <v>581</v>
      </c>
      <c r="B590" s="2">
        <v>39814</v>
      </c>
      <c r="C590" s="3" t="s">
        <v>1708</v>
      </c>
      <c r="D590" s="3" t="s">
        <v>1244</v>
      </c>
      <c r="E590" s="3" t="s">
        <v>52</v>
      </c>
      <c r="F590" s="3">
        <v>2.5</v>
      </c>
      <c r="G590" s="3">
        <v>2.5</v>
      </c>
      <c r="H590" s="3">
        <v>2.5</v>
      </c>
      <c r="I590" s="3">
        <v>6.8</v>
      </c>
      <c r="J590" s="4">
        <v>4</v>
      </c>
      <c r="M590" s="3" t="s">
        <v>334</v>
      </c>
      <c r="N590" s="3" t="s">
        <v>669</v>
      </c>
      <c r="O590" s="3" t="s">
        <v>1522</v>
      </c>
      <c r="R590" s="8" t="s">
        <v>97</v>
      </c>
    </row>
    <row r="591" spans="1:18" ht="12.75" customHeight="1">
      <c r="A591" s="27">
        <v>582</v>
      </c>
      <c r="B591" s="2">
        <v>39846</v>
      </c>
      <c r="C591" s="3" t="s">
        <v>1093</v>
      </c>
      <c r="D591" s="3" t="s">
        <v>1709</v>
      </c>
      <c r="E591" s="3" t="s">
        <v>52</v>
      </c>
      <c r="F591" s="3" t="s">
        <v>596</v>
      </c>
      <c r="G591" s="3" t="s">
        <v>596</v>
      </c>
      <c r="H591" s="3" t="s">
        <v>596</v>
      </c>
      <c r="I591" s="3" t="s">
        <v>596</v>
      </c>
      <c r="M591" s="3" t="s">
        <v>1709</v>
      </c>
      <c r="N591" s="3" t="s">
        <v>1710</v>
      </c>
      <c r="O591" s="3" t="s">
        <v>1711</v>
      </c>
      <c r="R591" s="8" t="s">
        <v>1712</v>
      </c>
    </row>
    <row r="592" spans="1:18" ht="12.75" customHeight="1">
      <c r="A592" s="27">
        <v>583</v>
      </c>
      <c r="B592" s="2">
        <v>39846</v>
      </c>
      <c r="C592" s="3" t="s">
        <v>1713</v>
      </c>
      <c r="D592" s="3" t="s">
        <v>1714</v>
      </c>
      <c r="E592" s="3" t="s">
        <v>66</v>
      </c>
      <c r="F592" s="3">
        <v>3</v>
      </c>
      <c r="G592" s="3">
        <v>3</v>
      </c>
      <c r="H592" s="3">
        <v>2.5</v>
      </c>
      <c r="I592" s="3">
        <v>5.8</v>
      </c>
      <c r="M592" s="3" t="s">
        <v>596</v>
      </c>
      <c r="N592" s="3" t="s">
        <v>1651</v>
      </c>
      <c r="O592" s="3" t="s">
        <v>596</v>
      </c>
      <c r="R592" s="8" t="s">
        <v>1715</v>
      </c>
    </row>
    <row r="593" spans="1:18" ht="12.75" customHeight="1">
      <c r="A593" s="27">
        <v>584</v>
      </c>
      <c r="B593" s="2">
        <v>39846</v>
      </c>
      <c r="C593" s="3" t="s">
        <v>886</v>
      </c>
      <c r="D593" s="3" t="s">
        <v>887</v>
      </c>
      <c r="E593" s="3" t="s">
        <v>184</v>
      </c>
      <c r="F593" s="3">
        <v>3</v>
      </c>
      <c r="G593" s="3">
        <v>3</v>
      </c>
      <c r="H593" s="3">
        <v>2.5</v>
      </c>
      <c r="I593" s="3">
        <v>6.9</v>
      </c>
      <c r="J593" s="4">
        <v>2.9</v>
      </c>
      <c r="M593" s="3" t="s">
        <v>186</v>
      </c>
      <c r="N593" s="3" t="s">
        <v>362</v>
      </c>
      <c r="O593" s="3" t="s">
        <v>187</v>
      </c>
      <c r="R593" s="8" t="s">
        <v>1716</v>
      </c>
    </row>
    <row r="594" spans="1:18" ht="12.75" customHeight="1">
      <c r="A594" s="27">
        <v>585</v>
      </c>
      <c r="B594" s="2">
        <v>39846</v>
      </c>
      <c r="C594" s="3" t="s">
        <v>637</v>
      </c>
      <c r="D594" s="3" t="s">
        <v>1717</v>
      </c>
      <c r="E594" s="3" t="s">
        <v>184</v>
      </c>
      <c r="F594" s="3">
        <v>3</v>
      </c>
      <c r="G594" s="3">
        <v>3</v>
      </c>
      <c r="H594" s="3">
        <v>2.5</v>
      </c>
      <c r="I594" s="3">
        <v>7.4</v>
      </c>
      <c r="J594" s="4">
        <v>3.6</v>
      </c>
      <c r="M594" s="3" t="s">
        <v>186</v>
      </c>
      <c r="N594" s="3" t="s">
        <v>613</v>
      </c>
      <c r="O594" s="3" t="s">
        <v>882</v>
      </c>
      <c r="R594" s="8" t="s">
        <v>1718</v>
      </c>
    </row>
    <row r="595" spans="1:18" ht="12.75" customHeight="1">
      <c r="A595" s="27">
        <v>586</v>
      </c>
      <c r="B595" s="2">
        <v>39846</v>
      </c>
      <c r="C595" s="3" t="s">
        <v>886</v>
      </c>
      <c r="D595" s="3" t="s">
        <v>183</v>
      </c>
      <c r="E595" s="3" t="s">
        <v>184</v>
      </c>
      <c r="F595" s="3">
        <v>3</v>
      </c>
      <c r="G595" s="3">
        <v>3</v>
      </c>
      <c r="H595" s="3">
        <v>2.5</v>
      </c>
      <c r="I595" s="3">
        <v>6.9</v>
      </c>
      <c r="J595" s="4">
        <v>2.9</v>
      </c>
      <c r="M595" s="3" t="s">
        <v>186</v>
      </c>
      <c r="N595" s="3" t="s">
        <v>362</v>
      </c>
      <c r="O595" s="3" t="s">
        <v>187</v>
      </c>
      <c r="R595" s="8" t="s">
        <v>1716</v>
      </c>
    </row>
    <row r="596" spans="1:18" ht="12.75" customHeight="1">
      <c r="A596" s="27">
        <v>587</v>
      </c>
      <c r="B596" s="2">
        <v>39846</v>
      </c>
      <c r="C596" s="3" t="s">
        <v>715</v>
      </c>
      <c r="D596" s="3" t="s">
        <v>875</v>
      </c>
      <c r="E596" s="3" t="s">
        <v>39</v>
      </c>
      <c r="F596" s="3">
        <v>3</v>
      </c>
      <c r="G596" s="3">
        <v>3</v>
      </c>
      <c r="H596" s="3">
        <v>2.5</v>
      </c>
      <c r="I596" s="3">
        <v>7.1</v>
      </c>
      <c r="J596" s="4">
        <v>4.5</v>
      </c>
      <c r="M596" s="3" t="s">
        <v>716</v>
      </c>
      <c r="N596" s="3" t="s">
        <v>875</v>
      </c>
      <c r="O596" s="3" t="s">
        <v>437</v>
      </c>
      <c r="R596" s="8" t="s">
        <v>1719</v>
      </c>
    </row>
    <row r="597" spans="1:18" ht="12.75" customHeight="1">
      <c r="A597" s="27">
        <v>588</v>
      </c>
      <c r="B597" s="2">
        <v>39875</v>
      </c>
      <c r="C597" s="3" t="s">
        <v>275</v>
      </c>
      <c r="D597" s="3" t="s">
        <v>1264</v>
      </c>
      <c r="E597" s="3" t="s">
        <v>25</v>
      </c>
      <c r="F597" s="3">
        <v>3</v>
      </c>
      <c r="G597" s="3">
        <v>3</v>
      </c>
      <c r="H597" s="3">
        <v>3</v>
      </c>
      <c r="I597" s="3">
        <v>7.3</v>
      </c>
      <c r="M597" s="3" t="s">
        <v>596</v>
      </c>
      <c r="N597" s="3" t="s">
        <v>1707</v>
      </c>
      <c r="O597" s="3" t="s">
        <v>278</v>
      </c>
      <c r="P597" s="7" t="s">
        <v>60</v>
      </c>
      <c r="R597" s="8" t="s">
        <v>1720</v>
      </c>
    </row>
    <row r="598" spans="1:18" ht="12.75" customHeight="1">
      <c r="A598" s="27">
        <v>589</v>
      </c>
      <c r="B598" s="2">
        <v>39875</v>
      </c>
      <c r="C598" s="3" t="s">
        <v>1721</v>
      </c>
      <c r="D598" s="3" t="s">
        <v>1722</v>
      </c>
      <c r="E598" s="3" t="s">
        <v>25</v>
      </c>
      <c r="F598" s="3">
        <v>2.5</v>
      </c>
      <c r="G598" s="3">
        <v>2.5</v>
      </c>
      <c r="H598" s="3">
        <v>3</v>
      </c>
      <c r="I598" s="3">
        <v>6.5</v>
      </c>
      <c r="M598" s="3" t="s">
        <v>596</v>
      </c>
      <c r="N598" s="3" t="s">
        <v>1723</v>
      </c>
      <c r="O598" s="3" t="s">
        <v>278</v>
      </c>
      <c r="P598" s="7" t="s">
        <v>60</v>
      </c>
      <c r="R598" s="8" t="s">
        <v>1724</v>
      </c>
    </row>
    <row r="599" spans="1:18" ht="12.75" customHeight="1">
      <c r="A599" s="27">
        <v>590</v>
      </c>
      <c r="B599" s="2">
        <v>39875</v>
      </c>
      <c r="C599" s="3" t="s">
        <v>755</v>
      </c>
      <c r="D599" s="3" t="s">
        <v>1725</v>
      </c>
      <c r="E599" s="3" t="s">
        <v>25</v>
      </c>
      <c r="F599" s="3">
        <v>2.5</v>
      </c>
      <c r="G599" s="3">
        <v>2.5</v>
      </c>
      <c r="H599" s="3">
        <v>3</v>
      </c>
      <c r="I599" s="3">
        <v>7</v>
      </c>
      <c r="M599" s="3" t="s">
        <v>36</v>
      </c>
      <c r="N599" s="3" t="s">
        <v>1723</v>
      </c>
      <c r="O599" s="3" t="s">
        <v>29</v>
      </c>
      <c r="P599" s="7" t="s">
        <v>75</v>
      </c>
      <c r="R599" s="8" t="s">
        <v>758</v>
      </c>
    </row>
    <row r="600" spans="1:18" ht="12.75" customHeight="1">
      <c r="A600" s="27">
        <v>591</v>
      </c>
      <c r="B600" s="2">
        <v>39875</v>
      </c>
      <c r="C600" s="3" t="s">
        <v>743</v>
      </c>
      <c r="D600" s="3" t="s">
        <v>1726</v>
      </c>
      <c r="E600" s="3" t="s">
        <v>25</v>
      </c>
      <c r="F600" s="3">
        <v>2.5</v>
      </c>
      <c r="G600" s="3">
        <v>2.5</v>
      </c>
      <c r="H600" s="3">
        <v>3</v>
      </c>
      <c r="I600" s="3">
        <v>6.8</v>
      </c>
      <c r="J600" s="4">
        <v>4</v>
      </c>
      <c r="M600" s="3" t="s">
        <v>543</v>
      </c>
      <c r="N600" s="3" t="s">
        <v>1723</v>
      </c>
      <c r="O600" s="3" t="s">
        <v>34</v>
      </c>
      <c r="R600" s="8" t="s">
        <v>1727</v>
      </c>
    </row>
    <row r="601" spans="1:18" ht="12.75" customHeight="1">
      <c r="A601" s="27">
        <v>592</v>
      </c>
      <c r="B601" s="2">
        <v>39907</v>
      </c>
      <c r="C601" s="3" t="s">
        <v>679</v>
      </c>
      <c r="D601" s="3" t="s">
        <v>1728</v>
      </c>
      <c r="E601" s="3" t="s">
        <v>66</v>
      </c>
      <c r="F601" s="3">
        <v>2.5</v>
      </c>
      <c r="G601" s="3">
        <v>2.5</v>
      </c>
      <c r="H601" s="3">
        <v>2.5</v>
      </c>
      <c r="I601" s="3">
        <v>7</v>
      </c>
      <c r="J601" s="4">
        <v>5</v>
      </c>
      <c r="M601" s="3" t="s">
        <v>53</v>
      </c>
      <c r="N601" s="3" t="s">
        <v>1466</v>
      </c>
      <c r="O601" s="3" t="s">
        <v>1522</v>
      </c>
      <c r="P601" s="7" t="s">
        <v>111</v>
      </c>
      <c r="Q601" s="3" t="s">
        <v>288</v>
      </c>
      <c r="R601" s="8" t="s">
        <v>1729</v>
      </c>
    </row>
    <row r="602" spans="1:18" ht="12.75" customHeight="1">
      <c r="A602" s="27">
        <v>593</v>
      </c>
      <c r="B602" s="2">
        <v>39938</v>
      </c>
      <c r="C602" s="3" t="s">
        <v>1730</v>
      </c>
      <c r="D602" s="3" t="s">
        <v>1731</v>
      </c>
      <c r="E602" s="3" t="s">
        <v>52</v>
      </c>
      <c r="F602" s="3" t="s">
        <v>596</v>
      </c>
      <c r="G602" s="3" t="s">
        <v>596</v>
      </c>
      <c r="H602" s="3" t="s">
        <v>596</v>
      </c>
      <c r="I602" s="3" t="s">
        <v>596</v>
      </c>
      <c r="M602" s="3" t="s">
        <v>1732</v>
      </c>
      <c r="N602" s="3" t="s">
        <v>173</v>
      </c>
      <c r="O602" s="3" t="s">
        <v>1733</v>
      </c>
      <c r="R602" s="8" t="s">
        <v>1734</v>
      </c>
    </row>
    <row r="603" spans="1:18" ht="12.75" customHeight="1">
      <c r="A603" s="27">
        <v>594</v>
      </c>
      <c r="B603" s="2">
        <v>39938</v>
      </c>
      <c r="C603" s="3" t="s">
        <v>1735</v>
      </c>
      <c r="D603" s="3" t="s">
        <v>1736</v>
      </c>
      <c r="E603" s="3" t="s">
        <v>52</v>
      </c>
      <c r="F603" s="3">
        <v>2.5</v>
      </c>
      <c r="G603" s="3">
        <v>2.5</v>
      </c>
      <c r="H603" s="3">
        <v>2.5</v>
      </c>
      <c r="I603" s="3">
        <v>7.2</v>
      </c>
      <c r="M603" s="3" t="s">
        <v>507</v>
      </c>
      <c r="N603" s="3" t="s">
        <v>507</v>
      </c>
      <c r="O603" s="3" t="s">
        <v>328</v>
      </c>
      <c r="P603" s="7" t="s">
        <v>1295</v>
      </c>
      <c r="R603" s="8" t="s">
        <v>895</v>
      </c>
    </row>
    <row r="604" spans="1:18" ht="12.75" customHeight="1">
      <c r="A604" s="27">
        <v>595</v>
      </c>
      <c r="B604" s="2">
        <v>39938</v>
      </c>
      <c r="C604" s="3" t="s">
        <v>1705</v>
      </c>
      <c r="D604" s="3" t="s">
        <v>1737</v>
      </c>
      <c r="E604" s="3" t="s">
        <v>25</v>
      </c>
      <c r="F604" s="3">
        <v>2.5</v>
      </c>
      <c r="G604" s="3">
        <v>2.5</v>
      </c>
      <c r="H604" s="3">
        <v>2.5</v>
      </c>
      <c r="I604" s="3">
        <v>6.3</v>
      </c>
      <c r="M604" s="3" t="s">
        <v>596</v>
      </c>
      <c r="N604" s="3" t="s">
        <v>396</v>
      </c>
      <c r="O604" s="3" t="s">
        <v>596</v>
      </c>
      <c r="R604" s="8" t="s">
        <v>1738</v>
      </c>
    </row>
    <row r="605" spans="1:18" ht="12.75" customHeight="1">
      <c r="A605" s="27">
        <v>596</v>
      </c>
      <c r="B605" s="2">
        <v>39938</v>
      </c>
      <c r="C605" s="3" t="s">
        <v>1739</v>
      </c>
      <c r="D605" s="3" t="s">
        <v>1740</v>
      </c>
      <c r="E605" s="3" t="s">
        <v>59</v>
      </c>
      <c r="F605" s="3">
        <v>2.5</v>
      </c>
      <c r="G605" s="3">
        <v>2.5</v>
      </c>
      <c r="H605" s="3">
        <v>2.5</v>
      </c>
      <c r="I605" s="3">
        <v>7.5</v>
      </c>
      <c r="J605" s="4">
        <v>8</v>
      </c>
      <c r="M605" s="3" t="s">
        <v>1741</v>
      </c>
      <c r="N605" s="3" t="s">
        <v>1742</v>
      </c>
      <c r="O605" s="3" t="s">
        <v>1743</v>
      </c>
      <c r="R605" s="8" t="s">
        <v>1744</v>
      </c>
    </row>
    <row r="606" spans="1:18" ht="12.75" customHeight="1">
      <c r="A606" s="27">
        <v>597</v>
      </c>
      <c r="B606" s="2">
        <v>39938</v>
      </c>
      <c r="C606" s="3" t="s">
        <v>1745</v>
      </c>
      <c r="D606" s="3" t="s">
        <v>62</v>
      </c>
      <c r="E606" s="3" t="s">
        <v>59</v>
      </c>
      <c r="F606" s="3">
        <v>3.5</v>
      </c>
      <c r="G606" s="3">
        <v>3.5</v>
      </c>
      <c r="H606" s="3">
        <v>2.5</v>
      </c>
      <c r="I606" s="3">
        <v>7.5</v>
      </c>
      <c r="J606" s="4">
        <v>4.9</v>
      </c>
      <c r="M606" s="3" t="s">
        <v>953</v>
      </c>
      <c r="N606" s="3" t="s">
        <v>62</v>
      </c>
      <c r="O606" s="3" t="s">
        <v>665</v>
      </c>
      <c r="R606" s="8" t="s">
        <v>1746</v>
      </c>
    </row>
    <row r="607" spans="1:18" ht="12.75" customHeight="1">
      <c r="A607" s="27">
        <v>598</v>
      </c>
      <c r="B607" s="2">
        <v>39970</v>
      </c>
      <c r="C607" s="3" t="s">
        <v>1747</v>
      </c>
      <c r="D607" s="3" t="s">
        <v>1748</v>
      </c>
      <c r="E607" s="3" t="s">
        <v>59</v>
      </c>
      <c r="F607" s="3">
        <v>3</v>
      </c>
      <c r="G607" s="3">
        <v>3</v>
      </c>
      <c r="H607" s="3">
        <v>2.5</v>
      </c>
      <c r="I607" s="3">
        <v>7.6</v>
      </c>
      <c r="J607" s="4">
        <v>8</v>
      </c>
      <c r="L607" s="6" t="s">
        <v>1749</v>
      </c>
      <c r="M607" s="3" t="s">
        <v>1750</v>
      </c>
      <c r="N607" s="3" t="s">
        <v>1748</v>
      </c>
      <c r="O607" s="3" t="s">
        <v>60</v>
      </c>
      <c r="R607" s="8" t="s">
        <v>1751</v>
      </c>
    </row>
    <row r="608" spans="1:18" ht="12.75" customHeight="1">
      <c r="A608" s="27">
        <v>599</v>
      </c>
      <c r="B608" s="2">
        <v>39970</v>
      </c>
      <c r="C608" s="3" t="s">
        <v>1747</v>
      </c>
      <c r="D608" s="3" t="s">
        <v>1752</v>
      </c>
      <c r="E608" s="3" t="s">
        <v>59</v>
      </c>
      <c r="F608" s="3">
        <v>3.5</v>
      </c>
      <c r="G608" s="3">
        <v>3.5</v>
      </c>
      <c r="H608" s="3">
        <v>2.5</v>
      </c>
      <c r="I608" s="3">
        <v>7.6</v>
      </c>
      <c r="J608" s="4">
        <v>8</v>
      </c>
      <c r="L608" s="6" t="s">
        <v>1749</v>
      </c>
      <c r="M608" s="3" t="s">
        <v>1753</v>
      </c>
      <c r="N608" s="3" t="s">
        <v>1752</v>
      </c>
      <c r="O608" s="3" t="s">
        <v>278</v>
      </c>
      <c r="R608" s="8" t="s">
        <v>1754</v>
      </c>
    </row>
    <row r="609" spans="1:18" ht="12.75" customHeight="1">
      <c r="A609" s="27">
        <v>600</v>
      </c>
      <c r="B609" s="2">
        <v>39970</v>
      </c>
      <c r="C609" s="3" t="s">
        <v>1747</v>
      </c>
      <c r="D609" s="3" t="s">
        <v>1755</v>
      </c>
      <c r="E609" s="3" t="s">
        <v>66</v>
      </c>
      <c r="F609" s="3">
        <v>3</v>
      </c>
      <c r="G609" s="3">
        <v>3</v>
      </c>
      <c r="H609" s="3">
        <v>2</v>
      </c>
      <c r="I609" s="3">
        <v>7.9</v>
      </c>
      <c r="J609" s="4">
        <v>15</v>
      </c>
      <c r="L609" s="6" t="s">
        <v>42</v>
      </c>
      <c r="M609" s="3" t="s">
        <v>1753</v>
      </c>
      <c r="N609" s="3" t="s">
        <v>1756</v>
      </c>
      <c r="O609" s="3" t="s">
        <v>278</v>
      </c>
      <c r="R609" s="8" t="s">
        <v>1757</v>
      </c>
    </row>
    <row r="610" spans="1:18" ht="12.75" customHeight="1">
      <c r="A610" s="27">
        <v>601</v>
      </c>
      <c r="B610" s="2">
        <v>39814</v>
      </c>
      <c r="C610" s="3" t="s">
        <v>1758</v>
      </c>
      <c r="D610" s="3" t="s">
        <v>1759</v>
      </c>
      <c r="E610" s="3" t="s">
        <v>52</v>
      </c>
      <c r="F610" s="3">
        <v>2.5</v>
      </c>
      <c r="G610" s="3">
        <v>2.5</v>
      </c>
      <c r="H610" s="3">
        <v>2.5</v>
      </c>
      <c r="I610" s="3">
        <v>6.8</v>
      </c>
      <c r="J610" s="4">
        <v>4</v>
      </c>
      <c r="M610" s="3" t="s">
        <v>707</v>
      </c>
      <c r="N610" s="3" t="s">
        <v>1760</v>
      </c>
      <c r="O610" s="3" t="s">
        <v>111</v>
      </c>
      <c r="R610" s="8" t="s">
        <v>1761</v>
      </c>
    </row>
    <row r="611" spans="1:18" ht="12.75" customHeight="1">
      <c r="A611" s="27">
        <v>602</v>
      </c>
      <c r="B611" s="2">
        <v>39814</v>
      </c>
      <c r="C611" s="3" t="s">
        <v>1762</v>
      </c>
      <c r="D611" s="3" t="s">
        <v>1396</v>
      </c>
      <c r="E611" s="3" t="s">
        <v>39</v>
      </c>
      <c r="F611" s="3">
        <v>2.5</v>
      </c>
      <c r="G611" s="3">
        <v>2.5</v>
      </c>
      <c r="H611" s="3">
        <v>2.5</v>
      </c>
      <c r="I611" s="3">
        <v>7.3</v>
      </c>
      <c r="J611" s="4">
        <v>7</v>
      </c>
      <c r="M611" s="3" t="s">
        <v>1396</v>
      </c>
      <c r="N611" s="3" t="s">
        <v>1760</v>
      </c>
      <c r="O611" s="3" t="s">
        <v>111</v>
      </c>
      <c r="R611" s="8" t="s">
        <v>1763</v>
      </c>
    </row>
    <row r="612" spans="1:18" ht="12.75" customHeight="1">
      <c r="A612" s="27">
        <v>603</v>
      </c>
      <c r="B612" s="2">
        <v>39814</v>
      </c>
      <c r="C612" s="3" t="s">
        <v>1764</v>
      </c>
      <c r="D612" s="3" t="s">
        <v>642</v>
      </c>
      <c r="E612" s="3" t="s">
        <v>39</v>
      </c>
      <c r="F612" s="3">
        <v>2.5</v>
      </c>
      <c r="G612" s="3">
        <v>2.5</v>
      </c>
      <c r="H612" s="3">
        <v>2.5</v>
      </c>
      <c r="I612" s="3">
        <v>7</v>
      </c>
      <c r="J612" s="4">
        <v>4</v>
      </c>
      <c r="M612" s="3" t="s">
        <v>642</v>
      </c>
      <c r="N612" s="3" t="s">
        <v>1760</v>
      </c>
      <c r="O612" s="3" t="s">
        <v>111</v>
      </c>
      <c r="R612" s="8" t="s">
        <v>1765</v>
      </c>
    </row>
    <row r="613" spans="1:18" ht="12.75" customHeight="1">
      <c r="A613" s="27">
        <v>604</v>
      </c>
      <c r="B613" s="2">
        <v>39846</v>
      </c>
      <c r="C613" s="3" t="s">
        <v>874</v>
      </c>
      <c r="D613" s="3" t="s">
        <v>1766</v>
      </c>
      <c r="E613" s="3" t="s">
        <v>39</v>
      </c>
      <c r="F613" s="3">
        <v>3</v>
      </c>
      <c r="G613" s="3">
        <v>3</v>
      </c>
      <c r="H613" s="3">
        <v>2.5</v>
      </c>
      <c r="I613" s="3">
        <v>7.1</v>
      </c>
      <c r="J613" s="4">
        <v>4.5</v>
      </c>
      <c r="M613" s="3" t="s">
        <v>716</v>
      </c>
      <c r="N613" s="3" t="s">
        <v>1766</v>
      </c>
      <c r="O613" s="3" t="s">
        <v>437</v>
      </c>
      <c r="R613" s="8" t="s">
        <v>1767</v>
      </c>
    </row>
    <row r="614" spans="1:18" ht="12.75" customHeight="1">
      <c r="A614" s="27">
        <v>605</v>
      </c>
      <c r="B614" s="2">
        <v>39846</v>
      </c>
      <c r="C614" s="3" t="s">
        <v>874</v>
      </c>
      <c r="D614" s="3" t="s">
        <v>1768</v>
      </c>
      <c r="E614" s="3" t="s">
        <v>39</v>
      </c>
      <c r="F614" s="3">
        <v>3</v>
      </c>
      <c r="G614" s="3">
        <v>3</v>
      </c>
      <c r="H614" s="3">
        <v>2.5</v>
      </c>
      <c r="I614" s="3">
        <v>7.1</v>
      </c>
      <c r="J614" s="4">
        <v>4.5</v>
      </c>
      <c r="M614" s="3" t="s">
        <v>716</v>
      </c>
      <c r="N614" s="3" t="s">
        <v>1768</v>
      </c>
      <c r="O614" s="3" t="s">
        <v>437</v>
      </c>
      <c r="R614" s="8" t="s">
        <v>1767</v>
      </c>
    </row>
    <row r="615" spans="1:18" ht="12.75" customHeight="1">
      <c r="A615" s="27">
        <v>606</v>
      </c>
      <c r="B615" s="2">
        <v>39875</v>
      </c>
      <c r="C615" s="3" t="s">
        <v>1769</v>
      </c>
      <c r="D615" s="3" t="s">
        <v>1770</v>
      </c>
      <c r="E615" s="3" t="s">
        <v>52</v>
      </c>
      <c r="F615" s="3">
        <v>3.5</v>
      </c>
      <c r="G615" s="3">
        <v>3.5</v>
      </c>
      <c r="H615" s="3">
        <v>2.5</v>
      </c>
      <c r="I615" s="3">
        <v>8.2</v>
      </c>
      <c r="J615" s="4">
        <v>8.9</v>
      </c>
      <c r="M615" s="3" t="s">
        <v>502</v>
      </c>
      <c r="N615" s="3" t="s">
        <v>551</v>
      </c>
      <c r="O615" s="3" t="s">
        <v>1771</v>
      </c>
      <c r="R615" s="8" t="s">
        <v>1772</v>
      </c>
    </row>
    <row r="616" spans="1:18" ht="12.75" customHeight="1">
      <c r="A616" s="27">
        <v>607</v>
      </c>
      <c r="B616" s="2">
        <v>39875</v>
      </c>
      <c r="C616" s="3" t="s">
        <v>1773</v>
      </c>
      <c r="D616" s="3" t="s">
        <v>1731</v>
      </c>
      <c r="E616" s="3" t="s">
        <v>52</v>
      </c>
      <c r="F616" s="3">
        <v>2.2</v>
      </c>
      <c r="G616" s="3">
        <v>2.2</v>
      </c>
      <c r="H616" s="3">
        <v>2.5</v>
      </c>
      <c r="I616" s="3">
        <v>6.3</v>
      </c>
      <c r="J616" s="4">
        <v>4.9</v>
      </c>
      <c r="M616" s="3" t="s">
        <v>1231</v>
      </c>
      <c r="N616" s="3" t="s">
        <v>1731</v>
      </c>
      <c r="O616" s="3" t="s">
        <v>1733</v>
      </c>
      <c r="R616" s="8" t="s">
        <v>1774</v>
      </c>
    </row>
    <row r="617" spans="1:18" ht="12.75" customHeight="1">
      <c r="A617" s="27">
        <v>608</v>
      </c>
      <c r="B617" s="2">
        <v>39875</v>
      </c>
      <c r="C617" s="3" t="s">
        <v>740</v>
      </c>
      <c r="D617" s="3" t="s">
        <v>741</v>
      </c>
      <c r="E617" s="3" t="s">
        <v>59</v>
      </c>
      <c r="F617" s="3">
        <v>2.2</v>
      </c>
      <c r="G617" s="3">
        <v>2.2</v>
      </c>
      <c r="H617" s="3">
        <v>2.5</v>
      </c>
      <c r="I617" s="3">
        <v>7.8</v>
      </c>
      <c r="J617" s="4">
        <v>4.9</v>
      </c>
      <c r="M617" s="3" t="s">
        <v>502</v>
      </c>
      <c r="N617" s="3" t="s">
        <v>1118</v>
      </c>
      <c r="O617" s="3" t="s">
        <v>1119</v>
      </c>
      <c r="R617" s="8" t="s">
        <v>1775</v>
      </c>
    </row>
    <row r="618" spans="1:18" ht="12.75" customHeight="1">
      <c r="A618" s="27">
        <v>609</v>
      </c>
      <c r="B618" s="2">
        <v>39907</v>
      </c>
      <c r="C618" s="3" t="s">
        <v>755</v>
      </c>
      <c r="D618" s="3" t="s">
        <v>1725</v>
      </c>
      <c r="E618" s="3" t="s">
        <v>25</v>
      </c>
      <c r="F618" s="3" t="s">
        <v>596</v>
      </c>
      <c r="G618" s="3" t="s">
        <v>596</v>
      </c>
      <c r="H618" s="3" t="s">
        <v>596</v>
      </c>
      <c r="I618" s="3" t="s">
        <v>596</v>
      </c>
      <c r="M618" s="3" t="s">
        <v>36</v>
      </c>
      <c r="N618" s="3" t="s">
        <v>1526</v>
      </c>
      <c r="O618" s="3" t="s">
        <v>29</v>
      </c>
      <c r="R618" s="8" t="s">
        <v>1776</v>
      </c>
    </row>
    <row r="619" spans="1:18" ht="12.75" customHeight="1">
      <c r="A619" s="27">
        <v>610</v>
      </c>
      <c r="B619" s="2">
        <v>39907</v>
      </c>
      <c r="C619" s="3" t="s">
        <v>427</v>
      </c>
      <c r="D619" s="3" t="s">
        <v>427</v>
      </c>
      <c r="E619" s="3" t="s">
        <v>25</v>
      </c>
      <c r="F619" s="3" t="s">
        <v>596</v>
      </c>
      <c r="G619" s="3" t="s">
        <v>596</v>
      </c>
      <c r="H619" s="3" t="s">
        <v>596</v>
      </c>
      <c r="I619" s="3" t="s">
        <v>596</v>
      </c>
      <c r="M619" s="3" t="s">
        <v>104</v>
      </c>
      <c r="N619" s="3" t="s">
        <v>1777</v>
      </c>
      <c r="O619" s="3" t="s">
        <v>29</v>
      </c>
      <c r="P619" s="7" t="s">
        <v>75</v>
      </c>
      <c r="Q619" s="3" t="s">
        <v>1596</v>
      </c>
      <c r="R619" s="8" t="s">
        <v>1776</v>
      </c>
    </row>
    <row r="620" spans="1:18" ht="12.75" customHeight="1">
      <c r="A620" s="27">
        <v>611</v>
      </c>
      <c r="B620" s="2">
        <v>39907</v>
      </c>
      <c r="C620" s="3" t="s">
        <v>1778</v>
      </c>
      <c r="D620" s="3" t="s">
        <v>543</v>
      </c>
      <c r="E620" s="3" t="s">
        <v>25</v>
      </c>
      <c r="F620" s="3">
        <v>2</v>
      </c>
      <c r="G620" s="3">
        <v>2</v>
      </c>
      <c r="H620" s="3">
        <v>3</v>
      </c>
      <c r="I620" s="3">
        <v>7.3</v>
      </c>
      <c r="J620" s="4">
        <v>6.9</v>
      </c>
      <c r="M620" s="3" t="s">
        <v>543</v>
      </c>
      <c r="N620" s="3" t="s">
        <v>1723</v>
      </c>
      <c r="O620" s="3" t="s">
        <v>34</v>
      </c>
      <c r="R620" s="8" t="s">
        <v>1779</v>
      </c>
    </row>
    <row r="621" spans="1:18" ht="12.75" customHeight="1">
      <c r="A621" s="27">
        <v>612</v>
      </c>
      <c r="B621" s="2">
        <v>39938</v>
      </c>
      <c r="C621" s="3" t="s">
        <v>1780</v>
      </c>
      <c r="D621" s="3" t="s">
        <v>295</v>
      </c>
      <c r="E621" s="3" t="s">
        <v>95</v>
      </c>
      <c r="F621" s="3">
        <v>2.5</v>
      </c>
      <c r="G621" s="3">
        <v>2.5</v>
      </c>
      <c r="H621" s="3">
        <v>3</v>
      </c>
      <c r="I621" s="3">
        <v>7.8</v>
      </c>
      <c r="J621" s="4">
        <v>8</v>
      </c>
      <c r="M621" s="3" t="s">
        <v>1316</v>
      </c>
      <c r="N621" s="3" t="s">
        <v>295</v>
      </c>
      <c r="O621" s="3" t="s">
        <v>296</v>
      </c>
      <c r="R621" s="8" t="s">
        <v>1781</v>
      </c>
    </row>
    <row r="622" spans="1:18" ht="12.75" customHeight="1">
      <c r="A622" s="27">
        <v>613</v>
      </c>
      <c r="B622" s="2">
        <v>39938</v>
      </c>
      <c r="C622" s="3" t="s">
        <v>1780</v>
      </c>
      <c r="D622" s="3" t="s">
        <v>1423</v>
      </c>
      <c r="E622" s="3" t="s">
        <v>95</v>
      </c>
      <c r="F622" s="3">
        <v>2.5</v>
      </c>
      <c r="G622" s="3">
        <v>2.5</v>
      </c>
      <c r="H622" s="3">
        <v>2.5</v>
      </c>
      <c r="I622" s="3">
        <v>7.1</v>
      </c>
      <c r="J622" s="4">
        <v>6</v>
      </c>
      <c r="M622" s="3" t="s">
        <v>1316</v>
      </c>
      <c r="N622" s="3" t="s">
        <v>88</v>
      </c>
      <c r="O622" s="3" t="s">
        <v>89</v>
      </c>
      <c r="R622" s="8" t="s">
        <v>1782</v>
      </c>
    </row>
    <row r="623" spans="1:18" ht="12.75" customHeight="1">
      <c r="A623" s="27">
        <v>614</v>
      </c>
      <c r="B623" s="2">
        <v>39938</v>
      </c>
      <c r="C623" s="3" t="s">
        <v>1780</v>
      </c>
      <c r="D623" s="3" t="s">
        <v>1783</v>
      </c>
      <c r="E623" s="3" t="s">
        <v>39</v>
      </c>
      <c r="F623" s="3">
        <v>3</v>
      </c>
      <c r="G623" s="3">
        <v>3</v>
      </c>
      <c r="H623" s="3">
        <v>2.5</v>
      </c>
      <c r="I623" s="3">
        <v>7.5</v>
      </c>
      <c r="J623" s="4">
        <v>7</v>
      </c>
      <c r="M623" s="3" t="s">
        <v>953</v>
      </c>
      <c r="N623" s="3" t="s">
        <v>48</v>
      </c>
      <c r="O623" s="3" t="s">
        <v>49</v>
      </c>
      <c r="R623" s="8" t="s">
        <v>1782</v>
      </c>
    </row>
    <row r="624" spans="1:18" ht="12.75" customHeight="1">
      <c r="A624" s="27">
        <v>615</v>
      </c>
      <c r="B624" s="2">
        <v>39970</v>
      </c>
      <c r="C624" s="3" t="s">
        <v>1784</v>
      </c>
      <c r="D624" s="3" t="s">
        <v>1785</v>
      </c>
      <c r="E624" s="3" t="s">
        <v>95</v>
      </c>
      <c r="F624" s="3">
        <v>2.5</v>
      </c>
      <c r="G624" s="3">
        <v>2.5</v>
      </c>
      <c r="H624" s="3">
        <v>2.5</v>
      </c>
      <c r="I624" s="3">
        <v>6.6</v>
      </c>
      <c r="M624" s="3" t="s">
        <v>1786</v>
      </c>
      <c r="N624" s="3" t="s">
        <v>1026</v>
      </c>
      <c r="O624" s="3" t="s">
        <v>1787</v>
      </c>
      <c r="P624" s="7" t="s">
        <v>1788</v>
      </c>
      <c r="Q624" s="3" t="s">
        <v>1789</v>
      </c>
      <c r="R624" s="8" t="s">
        <v>1790</v>
      </c>
    </row>
    <row r="625" spans="1:18" ht="12.75" customHeight="1">
      <c r="A625" s="27">
        <v>616</v>
      </c>
      <c r="B625" s="2">
        <v>39970</v>
      </c>
      <c r="C625" s="3" t="s">
        <v>1791</v>
      </c>
      <c r="D625" s="3" t="s">
        <v>1792</v>
      </c>
      <c r="E625" s="3" t="s">
        <v>59</v>
      </c>
      <c r="F625" s="3">
        <v>2.5</v>
      </c>
      <c r="G625" s="3">
        <v>2.5</v>
      </c>
      <c r="H625" s="3">
        <v>2.5</v>
      </c>
      <c r="I625" s="3">
        <v>6.3</v>
      </c>
      <c r="J625" s="4">
        <v>1.8</v>
      </c>
      <c r="M625" s="3" t="s">
        <v>1158</v>
      </c>
      <c r="N625" s="3" t="s">
        <v>186</v>
      </c>
      <c r="O625" s="3" t="s">
        <v>187</v>
      </c>
      <c r="R625" s="8" t="s">
        <v>1793</v>
      </c>
    </row>
    <row r="626" spans="1:18" ht="12.75" customHeight="1">
      <c r="A626" s="27">
        <v>617</v>
      </c>
      <c r="B626" s="2">
        <v>39970</v>
      </c>
      <c r="C626" s="3" t="s">
        <v>1794</v>
      </c>
      <c r="D626" s="3" t="s">
        <v>1795</v>
      </c>
      <c r="E626" s="3" t="s">
        <v>39</v>
      </c>
      <c r="F626" s="3">
        <v>2.5</v>
      </c>
      <c r="G626" s="3">
        <v>2.5</v>
      </c>
      <c r="H626" s="3">
        <v>2</v>
      </c>
      <c r="I626" s="3">
        <v>7.3</v>
      </c>
      <c r="J626" s="4">
        <v>10</v>
      </c>
      <c r="M626" s="3" t="s">
        <v>1796</v>
      </c>
      <c r="N626" s="3" t="s">
        <v>1797</v>
      </c>
      <c r="O626" s="3" t="s">
        <v>1798</v>
      </c>
      <c r="R626" s="8" t="s">
        <v>1799</v>
      </c>
    </row>
    <row r="627" spans="1:18" ht="12.75" customHeight="1">
      <c r="A627" s="27">
        <v>618</v>
      </c>
      <c r="B627" s="2">
        <v>39970</v>
      </c>
      <c r="C627" s="3" t="s">
        <v>1800</v>
      </c>
      <c r="D627" s="3" t="s">
        <v>1801</v>
      </c>
      <c r="E627" s="3" t="s">
        <v>39</v>
      </c>
      <c r="F627" s="3">
        <v>3</v>
      </c>
      <c r="G627" s="3">
        <v>3</v>
      </c>
      <c r="H627" s="3">
        <v>2</v>
      </c>
      <c r="I627" s="3">
        <v>7.7</v>
      </c>
      <c r="J627" s="4">
        <v>10</v>
      </c>
      <c r="M627" s="3" t="s">
        <v>593</v>
      </c>
      <c r="N627" s="3" t="s">
        <v>1797</v>
      </c>
      <c r="O627" s="3" t="s">
        <v>1802</v>
      </c>
      <c r="P627" s="7" t="s">
        <v>45</v>
      </c>
      <c r="Q627" s="3" t="s">
        <v>49</v>
      </c>
      <c r="R627" s="8" t="s">
        <v>1803</v>
      </c>
    </row>
    <row r="628" spans="1:18" ht="12.75" customHeight="1">
      <c r="A628" s="27">
        <v>619</v>
      </c>
      <c r="B628" s="2">
        <v>39970</v>
      </c>
      <c r="C628" s="3" t="s">
        <v>1804</v>
      </c>
      <c r="D628" s="3" t="s">
        <v>985</v>
      </c>
      <c r="E628" s="3" t="s">
        <v>39</v>
      </c>
      <c r="F628" s="3">
        <v>2.5</v>
      </c>
      <c r="G628" s="3">
        <v>2.5</v>
      </c>
      <c r="H628" s="3">
        <v>2</v>
      </c>
      <c r="I628" s="3">
        <v>6.3</v>
      </c>
      <c r="J628" s="4">
        <v>7</v>
      </c>
      <c r="M628" s="3" t="s">
        <v>986</v>
      </c>
      <c r="N628" s="3" t="s">
        <v>986</v>
      </c>
      <c r="O628" s="3" t="s">
        <v>734</v>
      </c>
      <c r="P628" s="7" t="s">
        <v>45</v>
      </c>
      <c r="Q628" s="3" t="s">
        <v>850</v>
      </c>
      <c r="R628" s="8" t="s">
        <v>1805</v>
      </c>
    </row>
    <row r="629" spans="1:18" ht="12.75" customHeight="1">
      <c r="A629" s="27">
        <v>620</v>
      </c>
      <c r="B629" s="2">
        <v>39970</v>
      </c>
      <c r="C629" s="3" t="s">
        <v>1806</v>
      </c>
      <c r="D629" s="3" t="s">
        <v>1807</v>
      </c>
      <c r="E629" s="3" t="s">
        <v>25</v>
      </c>
      <c r="F629" s="3">
        <v>3</v>
      </c>
      <c r="G629" s="3">
        <v>3</v>
      </c>
      <c r="H629" s="3">
        <v>3</v>
      </c>
      <c r="I629" s="3">
        <v>8</v>
      </c>
      <c r="J629" s="4">
        <v>139</v>
      </c>
      <c r="M629" s="3" t="s">
        <v>104</v>
      </c>
      <c r="N629" s="3" t="s">
        <v>104</v>
      </c>
      <c r="O629" s="3" t="s">
        <v>29</v>
      </c>
      <c r="P629" s="7" t="s">
        <v>75</v>
      </c>
      <c r="R629" s="8" t="s">
        <v>1808</v>
      </c>
    </row>
    <row r="630" spans="1:18" ht="12.75" customHeight="1">
      <c r="A630" s="27">
        <v>621</v>
      </c>
      <c r="B630" s="2">
        <v>39970</v>
      </c>
      <c r="C630" s="3" t="s">
        <v>41</v>
      </c>
      <c r="D630" s="3" t="s">
        <v>849</v>
      </c>
      <c r="E630" s="3" t="s">
        <v>39</v>
      </c>
      <c r="F630" s="3">
        <v>2.5</v>
      </c>
      <c r="G630" s="3">
        <v>2.5</v>
      </c>
      <c r="H630" s="3">
        <v>2.5</v>
      </c>
      <c r="I630" s="3">
        <v>8</v>
      </c>
      <c r="L630" s="6" t="s">
        <v>42</v>
      </c>
      <c r="M630" s="3" t="s">
        <v>43</v>
      </c>
      <c r="N630" s="3" t="s">
        <v>849</v>
      </c>
      <c r="O630" s="3" t="s">
        <v>850</v>
      </c>
      <c r="R630" s="8" t="s">
        <v>1809</v>
      </c>
    </row>
    <row r="631" spans="1:18" ht="12.75" customHeight="1">
      <c r="A631" s="27">
        <v>622</v>
      </c>
      <c r="B631" s="2">
        <v>40001</v>
      </c>
      <c r="C631" s="3" t="s">
        <v>1147</v>
      </c>
      <c r="D631" s="3" t="s">
        <v>1149</v>
      </c>
      <c r="E631" s="3" t="s">
        <v>39</v>
      </c>
      <c r="F631" s="3">
        <v>3</v>
      </c>
      <c r="G631" s="3">
        <v>3</v>
      </c>
      <c r="H631" s="3">
        <v>2.5</v>
      </c>
      <c r="I631" s="3">
        <v>7.8</v>
      </c>
      <c r="J631" s="4">
        <v>5</v>
      </c>
      <c r="L631" s="6" t="s">
        <v>42</v>
      </c>
      <c r="M631" s="3" t="s">
        <v>1149</v>
      </c>
      <c r="N631" s="3" t="s">
        <v>818</v>
      </c>
      <c r="O631" s="3" t="s">
        <v>1151</v>
      </c>
      <c r="R631" s="8" t="s">
        <v>1810</v>
      </c>
    </row>
    <row r="632" spans="1:18" ht="12.75" customHeight="1">
      <c r="A632" s="27">
        <v>623</v>
      </c>
      <c r="B632" s="2">
        <v>40001</v>
      </c>
      <c r="C632" s="3" t="s">
        <v>1604</v>
      </c>
      <c r="D632" s="3" t="s">
        <v>1811</v>
      </c>
      <c r="E632" s="3" t="s">
        <v>52</v>
      </c>
      <c r="F632" s="3">
        <v>2</v>
      </c>
      <c r="G632" s="3">
        <v>2</v>
      </c>
      <c r="H632" s="3">
        <v>3</v>
      </c>
      <c r="I632" s="3">
        <v>6.4</v>
      </c>
      <c r="M632" s="3" t="s">
        <v>1812</v>
      </c>
      <c r="N632" s="3" t="s">
        <v>1813</v>
      </c>
      <c r="O632" s="3" t="s">
        <v>328</v>
      </c>
      <c r="R632" s="8" t="s">
        <v>1814</v>
      </c>
    </row>
    <row r="633" spans="1:18" ht="12.75" customHeight="1">
      <c r="A633" s="27">
        <v>624</v>
      </c>
      <c r="B633" s="2">
        <v>40001</v>
      </c>
      <c r="C633" s="3" t="s">
        <v>1815</v>
      </c>
      <c r="D633" s="3" t="s">
        <v>419</v>
      </c>
      <c r="E633" s="3" t="s">
        <v>95</v>
      </c>
      <c r="F633" s="3">
        <v>3</v>
      </c>
      <c r="G633" s="3">
        <v>3</v>
      </c>
      <c r="H633" s="3">
        <v>3</v>
      </c>
      <c r="I633" s="3">
        <v>7.6</v>
      </c>
      <c r="J633" s="4">
        <v>8.9</v>
      </c>
      <c r="L633" s="6" t="s">
        <v>42</v>
      </c>
      <c r="M633" s="3" t="s">
        <v>200</v>
      </c>
      <c r="N633" s="3" t="s">
        <v>419</v>
      </c>
      <c r="O633" s="3" t="s">
        <v>420</v>
      </c>
      <c r="R633" s="8" t="s">
        <v>1816</v>
      </c>
    </row>
    <row r="634" spans="1:18" ht="12.75" customHeight="1">
      <c r="A634" s="27">
        <v>625</v>
      </c>
      <c r="B634" s="2">
        <v>40001</v>
      </c>
      <c r="C634" s="3" t="s">
        <v>1815</v>
      </c>
      <c r="D634" s="3" t="s">
        <v>1817</v>
      </c>
      <c r="E634" s="3" t="s">
        <v>39</v>
      </c>
      <c r="F634" s="3">
        <v>3</v>
      </c>
      <c r="G634" s="3">
        <v>3</v>
      </c>
      <c r="H634" s="3">
        <v>2.5</v>
      </c>
      <c r="I634" s="3">
        <v>7.4</v>
      </c>
      <c r="J634" s="4">
        <v>8.9</v>
      </c>
      <c r="L634" s="6" t="s">
        <v>42</v>
      </c>
      <c r="M634" s="3" t="s">
        <v>1818</v>
      </c>
      <c r="N634" s="3" t="s">
        <v>1817</v>
      </c>
      <c r="O634" s="3" t="s">
        <v>1819</v>
      </c>
      <c r="R634" s="8" t="s">
        <v>1816</v>
      </c>
    </row>
    <row r="635" spans="1:18" ht="12.75" customHeight="1">
      <c r="A635" s="27">
        <v>626</v>
      </c>
      <c r="B635" s="2">
        <v>40001</v>
      </c>
      <c r="C635" s="3" t="s">
        <v>1637</v>
      </c>
      <c r="D635" s="3" t="s">
        <v>768</v>
      </c>
      <c r="E635" s="3" t="s">
        <v>95</v>
      </c>
      <c r="F635" s="3">
        <v>2</v>
      </c>
      <c r="G635" s="3">
        <v>2</v>
      </c>
      <c r="H635" s="3">
        <v>3</v>
      </c>
      <c r="I635" s="3">
        <v>7.2</v>
      </c>
      <c r="J635" s="4">
        <v>8</v>
      </c>
      <c r="L635" s="6" t="s">
        <v>1820</v>
      </c>
      <c r="M635" s="3" t="s">
        <v>502</v>
      </c>
      <c r="N635" s="3" t="s">
        <v>1644</v>
      </c>
      <c r="O635" s="3" t="s">
        <v>416</v>
      </c>
      <c r="R635" s="8" t="s">
        <v>1816</v>
      </c>
    </row>
    <row r="636" spans="1:18" ht="12.75" customHeight="1">
      <c r="A636" s="27">
        <v>627</v>
      </c>
      <c r="B636" s="2">
        <v>40001</v>
      </c>
      <c r="C636" s="3" t="s">
        <v>217</v>
      </c>
      <c r="D636" s="3" t="s">
        <v>220</v>
      </c>
      <c r="E636" s="3" t="s">
        <v>95</v>
      </c>
      <c r="F636" s="3">
        <v>2.5</v>
      </c>
      <c r="G636" s="3">
        <v>2.5</v>
      </c>
      <c r="H636" s="3">
        <v>3</v>
      </c>
      <c r="I636" s="3">
        <v>6.7</v>
      </c>
      <c r="J636" s="4">
        <v>7</v>
      </c>
      <c r="M636" s="3" t="s">
        <v>219</v>
      </c>
      <c r="N636" s="3" t="s">
        <v>220</v>
      </c>
      <c r="O636" s="3" t="s">
        <v>221</v>
      </c>
      <c r="R636" s="8" t="s">
        <v>1821</v>
      </c>
    </row>
    <row r="637" spans="1:18" ht="12.75" customHeight="1">
      <c r="A637" s="27">
        <v>628</v>
      </c>
      <c r="B637" s="2">
        <v>40001</v>
      </c>
      <c r="C637" s="3" t="s">
        <v>1822</v>
      </c>
      <c r="D637" s="3" t="s">
        <v>1823</v>
      </c>
      <c r="E637" s="3" t="s">
        <v>39</v>
      </c>
      <c r="F637" s="3">
        <v>3.5</v>
      </c>
      <c r="G637" s="3">
        <v>3.5</v>
      </c>
      <c r="H637" s="3">
        <v>2</v>
      </c>
      <c r="I637" s="3">
        <v>9</v>
      </c>
      <c r="J637" s="4">
        <v>113</v>
      </c>
      <c r="M637" s="3" t="s">
        <v>1824</v>
      </c>
      <c r="N637" s="3" t="s">
        <v>1823</v>
      </c>
      <c r="O637" s="3" t="s">
        <v>734</v>
      </c>
      <c r="P637" s="7" t="s">
        <v>850</v>
      </c>
      <c r="R637" s="8" t="s">
        <v>1821</v>
      </c>
    </row>
    <row r="638" spans="1:18" ht="12.75" customHeight="1">
      <c r="A638" s="27">
        <v>629</v>
      </c>
      <c r="B638" s="2">
        <v>40001</v>
      </c>
      <c r="C638" s="3" t="s">
        <v>1822</v>
      </c>
      <c r="D638" s="3" t="s">
        <v>1823</v>
      </c>
      <c r="E638" s="3" t="s">
        <v>39</v>
      </c>
      <c r="F638" s="3">
        <v>3.5</v>
      </c>
      <c r="G638" s="3">
        <v>3.5</v>
      </c>
      <c r="H638" s="3">
        <v>2</v>
      </c>
      <c r="I638" s="3">
        <v>9</v>
      </c>
      <c r="J638" s="4">
        <v>113</v>
      </c>
      <c r="M638" s="3" t="s">
        <v>1824</v>
      </c>
      <c r="N638" s="3" t="s">
        <v>1823</v>
      </c>
      <c r="O638" s="3" t="s">
        <v>734</v>
      </c>
      <c r="P638" s="7" t="s">
        <v>850</v>
      </c>
      <c r="R638" s="8" t="s">
        <v>1821</v>
      </c>
    </row>
    <row r="639" spans="1:18" ht="12.75" customHeight="1">
      <c r="A639" s="27">
        <v>630</v>
      </c>
      <c r="B639" s="2">
        <v>40065</v>
      </c>
      <c r="C639" s="3" t="s">
        <v>1825</v>
      </c>
      <c r="D639" s="3" t="s">
        <v>1826</v>
      </c>
      <c r="E639" s="3" t="s">
        <v>39</v>
      </c>
      <c r="F639" s="3">
        <v>3.5</v>
      </c>
      <c r="G639" s="3">
        <v>3.5</v>
      </c>
      <c r="H639" s="3">
        <v>2.5</v>
      </c>
      <c r="I639" s="3">
        <v>7.2</v>
      </c>
      <c r="M639" s="3" t="s">
        <v>964</v>
      </c>
      <c r="N639" s="3" t="s">
        <v>963</v>
      </c>
      <c r="O639" s="3" t="s">
        <v>785</v>
      </c>
      <c r="P639" s="7" t="s">
        <v>786</v>
      </c>
      <c r="Q639" s="3" t="s">
        <v>787</v>
      </c>
      <c r="R639" s="8" t="s">
        <v>1827</v>
      </c>
    </row>
    <row r="640" spans="1:18" ht="12.75" customHeight="1">
      <c r="A640" s="27">
        <v>631</v>
      </c>
      <c r="B640" s="2">
        <v>40065</v>
      </c>
      <c r="C640" s="3" t="s">
        <v>594</v>
      </c>
      <c r="D640" s="3" t="s">
        <v>1494</v>
      </c>
      <c r="E640" s="3" t="s">
        <v>25</v>
      </c>
      <c r="F640" s="3">
        <v>3</v>
      </c>
      <c r="G640" s="3">
        <v>3</v>
      </c>
      <c r="H640" s="3">
        <v>2.5</v>
      </c>
      <c r="I640" s="3">
        <v>6.9</v>
      </c>
      <c r="M640" s="3" t="s">
        <v>53</v>
      </c>
      <c r="N640" s="3" t="s">
        <v>610</v>
      </c>
      <c r="O640" s="3" t="s">
        <v>75</v>
      </c>
      <c r="R640" s="8" t="s">
        <v>1828</v>
      </c>
    </row>
    <row r="641" spans="1:18" ht="12.75" customHeight="1">
      <c r="A641" s="27">
        <v>632</v>
      </c>
      <c r="B641" s="2">
        <v>40065</v>
      </c>
      <c r="C641" s="3" t="s">
        <v>594</v>
      </c>
      <c r="D641" s="3" t="s">
        <v>1500</v>
      </c>
      <c r="E641" s="3" t="s">
        <v>39</v>
      </c>
      <c r="F641" s="3">
        <v>3</v>
      </c>
      <c r="G641" s="3">
        <v>3</v>
      </c>
      <c r="H641" s="3">
        <v>2.5</v>
      </c>
      <c r="I641" s="3">
        <v>7.2</v>
      </c>
      <c r="M641" s="3" t="s">
        <v>53</v>
      </c>
      <c r="N641" s="3" t="s">
        <v>267</v>
      </c>
      <c r="O641" s="3" t="s">
        <v>111</v>
      </c>
      <c r="R641" s="8" t="s">
        <v>1829</v>
      </c>
    </row>
    <row r="642" spans="1:18" ht="12.75" customHeight="1">
      <c r="A642" s="27">
        <v>633</v>
      </c>
      <c r="B642" s="2">
        <v>40065</v>
      </c>
      <c r="C642" s="3" t="s">
        <v>1830</v>
      </c>
      <c r="D642" s="3" t="s">
        <v>1830</v>
      </c>
      <c r="E642" s="3" t="s">
        <v>25</v>
      </c>
      <c r="F642" s="3">
        <v>2</v>
      </c>
      <c r="G642" s="3">
        <v>2</v>
      </c>
      <c r="H642" s="3">
        <v>2.5</v>
      </c>
      <c r="I642" s="3">
        <v>6.8</v>
      </c>
      <c r="M642" s="3" t="s">
        <v>36</v>
      </c>
      <c r="N642" s="3" t="s">
        <v>610</v>
      </c>
      <c r="O642" s="3" t="s">
        <v>29</v>
      </c>
      <c r="P642" s="7" t="s">
        <v>75</v>
      </c>
      <c r="R642" s="8" t="s">
        <v>1829</v>
      </c>
    </row>
    <row r="643" spans="1:18" ht="12.75" customHeight="1">
      <c r="A643" s="27">
        <v>634</v>
      </c>
      <c r="B643" s="2">
        <v>40065</v>
      </c>
      <c r="C643" s="3" t="s">
        <v>1831</v>
      </c>
      <c r="D643" s="3" t="s">
        <v>1831</v>
      </c>
      <c r="E643" s="3" t="s">
        <v>39</v>
      </c>
      <c r="F643" s="3">
        <v>2</v>
      </c>
      <c r="G643" s="3">
        <v>2</v>
      </c>
      <c r="H643" s="3">
        <v>2.5</v>
      </c>
      <c r="I643" s="3">
        <v>6.8</v>
      </c>
      <c r="J643" s="4">
        <v>11</v>
      </c>
      <c r="M643" s="3" t="s">
        <v>626</v>
      </c>
      <c r="N643" s="3" t="s">
        <v>1096</v>
      </c>
      <c r="O643" s="3" t="s">
        <v>111</v>
      </c>
      <c r="P643" s="7" t="s">
        <v>55</v>
      </c>
      <c r="R643" s="33" t="s">
        <v>1832</v>
      </c>
    </row>
    <row r="644" spans="1:18" ht="12.75" customHeight="1">
      <c r="A644" s="27">
        <v>635</v>
      </c>
      <c r="B644" s="2">
        <v>40065</v>
      </c>
      <c r="C644" s="3" t="s">
        <v>1833</v>
      </c>
      <c r="D644" s="3" t="s">
        <v>1834</v>
      </c>
      <c r="E644" s="3" t="s">
        <v>52</v>
      </c>
      <c r="F644" s="3">
        <v>2</v>
      </c>
      <c r="G644" s="3">
        <v>2</v>
      </c>
      <c r="H644" s="3">
        <v>3</v>
      </c>
      <c r="I644" s="3">
        <v>5.6</v>
      </c>
      <c r="J644" s="4">
        <v>11</v>
      </c>
      <c r="M644" s="3" t="s">
        <v>830</v>
      </c>
      <c r="N644" s="3" t="s">
        <v>831</v>
      </c>
      <c r="O644" s="3" t="s">
        <v>258</v>
      </c>
      <c r="R644" s="8" t="s">
        <v>1832</v>
      </c>
    </row>
    <row r="645" spans="1:18" ht="12.75" customHeight="1">
      <c r="A645" s="27">
        <v>636</v>
      </c>
      <c r="B645" s="2">
        <v>40065</v>
      </c>
      <c r="C645" s="3" t="s">
        <v>1831</v>
      </c>
      <c r="D645" s="3" t="s">
        <v>625</v>
      </c>
      <c r="E645" s="3" t="s">
        <v>95</v>
      </c>
      <c r="F645" s="3">
        <v>2.5</v>
      </c>
      <c r="G645" s="3">
        <v>2.5</v>
      </c>
      <c r="H645" s="3">
        <v>3</v>
      </c>
      <c r="I645" s="3">
        <v>7</v>
      </c>
      <c r="J645" s="4">
        <v>11</v>
      </c>
      <c r="M645" s="3" t="s">
        <v>626</v>
      </c>
      <c r="N645" s="3" t="s">
        <v>625</v>
      </c>
      <c r="O645" s="3" t="s">
        <v>627</v>
      </c>
      <c r="R645" s="8" t="s">
        <v>1835</v>
      </c>
    </row>
    <row r="646" spans="1:18" ht="12.75" customHeight="1">
      <c r="A646" s="27">
        <v>637</v>
      </c>
      <c r="B646" s="2">
        <v>40065</v>
      </c>
      <c r="C646" s="3" t="s">
        <v>596</v>
      </c>
      <c r="D646" s="3" t="s">
        <v>1836</v>
      </c>
      <c r="E646" s="3" t="s">
        <v>52</v>
      </c>
      <c r="F646" s="3">
        <v>2</v>
      </c>
      <c r="G646" s="3">
        <v>2</v>
      </c>
      <c r="H646" s="3">
        <v>3</v>
      </c>
      <c r="I646" s="3">
        <v>6.8</v>
      </c>
      <c r="J646" s="4">
        <v>1</v>
      </c>
      <c r="M646" s="3" t="s">
        <v>596</v>
      </c>
      <c r="N646" s="3" t="s">
        <v>149</v>
      </c>
      <c r="O646" s="3" t="s">
        <v>258</v>
      </c>
      <c r="R646" s="8" t="s">
        <v>1837</v>
      </c>
    </row>
    <row r="647" spans="1:18" ht="12.75" customHeight="1">
      <c r="A647" s="27">
        <v>638</v>
      </c>
      <c r="B647" s="2">
        <v>40065</v>
      </c>
      <c r="C647" s="3" t="s">
        <v>1838</v>
      </c>
      <c r="D647" s="3" t="s">
        <v>1839</v>
      </c>
      <c r="E647" s="3" t="s">
        <v>52</v>
      </c>
      <c r="F647" s="3">
        <v>2</v>
      </c>
      <c r="G647" s="3">
        <v>2</v>
      </c>
      <c r="H647" s="3">
        <v>2.5</v>
      </c>
      <c r="I647" s="3">
        <v>6.9</v>
      </c>
      <c r="J647" s="4">
        <v>3.5</v>
      </c>
      <c r="M647" s="3" t="s">
        <v>616</v>
      </c>
      <c r="N647" s="3" t="s">
        <v>1840</v>
      </c>
      <c r="O647" s="3" t="s">
        <v>258</v>
      </c>
      <c r="R647" s="8" t="s">
        <v>1841</v>
      </c>
    </row>
    <row r="648" spans="1:18" ht="12.75" customHeight="1">
      <c r="A648" s="27">
        <v>639</v>
      </c>
      <c r="B648" s="2">
        <v>40065</v>
      </c>
      <c r="C648" s="3" t="s">
        <v>1842</v>
      </c>
      <c r="D648" s="3" t="s">
        <v>1843</v>
      </c>
      <c r="E648" s="3" t="s">
        <v>52</v>
      </c>
      <c r="F648" s="3">
        <v>2</v>
      </c>
      <c r="G648" s="3">
        <v>2</v>
      </c>
      <c r="H648" s="3">
        <v>2.5</v>
      </c>
      <c r="I648" s="3">
        <v>6.7</v>
      </c>
      <c r="J648" s="4">
        <v>4.9</v>
      </c>
      <c r="M648" s="3" t="s">
        <v>675</v>
      </c>
      <c r="N648" s="3" t="s">
        <v>149</v>
      </c>
      <c r="O648" s="3" t="s">
        <v>258</v>
      </c>
      <c r="R648" s="8" t="s">
        <v>1844</v>
      </c>
    </row>
    <row r="649" spans="1:18" ht="12.75" customHeight="1">
      <c r="A649" s="27">
        <v>640</v>
      </c>
      <c r="B649" s="2">
        <v>40065</v>
      </c>
      <c r="C649" s="3" t="s">
        <v>342</v>
      </c>
      <c r="D649" s="3" t="s">
        <v>1845</v>
      </c>
      <c r="E649" s="3" t="s">
        <v>66</v>
      </c>
      <c r="F649" s="3">
        <v>2.5</v>
      </c>
      <c r="G649" s="3">
        <v>2.5</v>
      </c>
      <c r="H649" s="3">
        <v>2</v>
      </c>
      <c r="I649" s="3">
        <v>7</v>
      </c>
      <c r="J649" s="4">
        <v>10.5</v>
      </c>
      <c r="M649" s="3" t="s">
        <v>1845</v>
      </c>
      <c r="N649" s="3" t="s">
        <v>1846</v>
      </c>
      <c r="O649" s="3" t="s">
        <v>1847</v>
      </c>
      <c r="R649" s="8" t="s">
        <v>1848</v>
      </c>
    </row>
    <row r="650" spans="1:18" ht="12.75" customHeight="1">
      <c r="A650" s="27">
        <v>641</v>
      </c>
      <c r="B650" s="2">
        <v>40096</v>
      </c>
      <c r="C650" s="3" t="s">
        <v>1815</v>
      </c>
      <c r="D650" s="3" t="s">
        <v>419</v>
      </c>
      <c r="E650" s="3" t="s">
        <v>95</v>
      </c>
      <c r="F650" s="3">
        <v>2.5</v>
      </c>
      <c r="G650" s="3">
        <v>2.5</v>
      </c>
      <c r="H650" s="3">
        <v>2.5</v>
      </c>
      <c r="I650" s="3">
        <v>6.7</v>
      </c>
      <c r="J650" s="4">
        <v>8.9</v>
      </c>
      <c r="M650" s="3" t="s">
        <v>200</v>
      </c>
      <c r="N650" s="3" t="s">
        <v>419</v>
      </c>
      <c r="O650" s="3" t="s">
        <v>420</v>
      </c>
      <c r="R650" s="8" t="s">
        <v>1849</v>
      </c>
    </row>
    <row r="651" spans="1:18" ht="12.75" customHeight="1">
      <c r="A651" s="27">
        <v>642</v>
      </c>
      <c r="B651" s="2">
        <v>40096</v>
      </c>
      <c r="C651" s="3" t="s">
        <v>1850</v>
      </c>
      <c r="D651" s="3" t="s">
        <v>1851</v>
      </c>
      <c r="E651" s="3" t="s">
        <v>95</v>
      </c>
      <c r="F651" s="3">
        <v>3.5</v>
      </c>
      <c r="G651" s="3">
        <v>3.5</v>
      </c>
      <c r="H651" s="3">
        <v>2.5</v>
      </c>
      <c r="I651" s="3">
        <v>7.9</v>
      </c>
      <c r="J651" s="4">
        <v>10</v>
      </c>
      <c r="M651" s="3" t="s">
        <v>1492</v>
      </c>
      <c r="N651" s="3" t="s">
        <v>201</v>
      </c>
      <c r="O651" s="3" t="s">
        <v>202</v>
      </c>
      <c r="R651" s="8" t="s">
        <v>1852</v>
      </c>
    </row>
    <row r="652" spans="1:18" ht="12.75" customHeight="1">
      <c r="A652" s="27">
        <v>643</v>
      </c>
      <c r="B652" s="2">
        <v>40096</v>
      </c>
      <c r="C652" s="3" t="s">
        <v>1815</v>
      </c>
      <c r="D652" s="3" t="s">
        <v>1709</v>
      </c>
      <c r="E652" s="3" t="s">
        <v>39</v>
      </c>
      <c r="F652" s="3">
        <v>3</v>
      </c>
      <c r="G652" s="3">
        <v>3</v>
      </c>
      <c r="H652" s="3">
        <v>2.5</v>
      </c>
      <c r="I652" s="3">
        <v>7.2</v>
      </c>
      <c r="J652" s="4">
        <v>9.9</v>
      </c>
      <c r="M652" s="3" t="s">
        <v>1709</v>
      </c>
      <c r="N652" s="3" t="s">
        <v>1710</v>
      </c>
      <c r="O652" s="3" t="s">
        <v>1711</v>
      </c>
      <c r="R652" s="8" t="s">
        <v>1853</v>
      </c>
    </row>
    <row r="653" spans="1:18" ht="12.75" customHeight="1">
      <c r="A653" s="27">
        <v>644</v>
      </c>
      <c r="B653" s="2">
        <v>40096</v>
      </c>
      <c r="C653" s="3" t="s">
        <v>1815</v>
      </c>
      <c r="D653" s="3" t="s">
        <v>1817</v>
      </c>
      <c r="E653" s="3" t="s">
        <v>39</v>
      </c>
      <c r="F653" s="3">
        <v>2.5</v>
      </c>
      <c r="G653" s="3">
        <v>2.5</v>
      </c>
      <c r="H653" s="3">
        <v>2.5</v>
      </c>
      <c r="I653" s="3">
        <v>6.8</v>
      </c>
      <c r="J653" s="4">
        <v>8.9</v>
      </c>
      <c r="M653" s="3" t="s">
        <v>1818</v>
      </c>
      <c r="N653" s="3" t="s">
        <v>1817</v>
      </c>
      <c r="O653" s="3" t="s">
        <v>1819</v>
      </c>
      <c r="R653" s="8" t="s">
        <v>1853</v>
      </c>
    </row>
    <row r="654" spans="1:18" ht="12.75" customHeight="1">
      <c r="A654" s="27">
        <v>645</v>
      </c>
      <c r="B654" s="2">
        <v>40096</v>
      </c>
      <c r="C654" s="3" t="s">
        <v>1854</v>
      </c>
      <c r="D654" s="3" t="s">
        <v>267</v>
      </c>
      <c r="E654" s="3" t="s">
        <v>52</v>
      </c>
      <c r="F654" s="3">
        <v>2</v>
      </c>
      <c r="G654" s="3">
        <v>2</v>
      </c>
      <c r="H654" s="3">
        <v>2.5</v>
      </c>
      <c r="I654" s="3">
        <v>6</v>
      </c>
      <c r="J654" s="4" t="s">
        <v>596</v>
      </c>
      <c r="M654" s="3" t="s">
        <v>252</v>
      </c>
      <c r="N654" s="3" t="s">
        <v>267</v>
      </c>
      <c r="O654" s="3" t="s">
        <v>111</v>
      </c>
      <c r="R654" s="8" t="s">
        <v>1855</v>
      </c>
    </row>
    <row r="655" spans="1:18" ht="12.75" customHeight="1">
      <c r="A655" s="27">
        <v>646</v>
      </c>
      <c r="B655" s="2">
        <v>40096</v>
      </c>
      <c r="C655" s="3" t="s">
        <v>1457</v>
      </c>
      <c r="D655" s="3" t="s">
        <v>1856</v>
      </c>
      <c r="E655" s="3" t="s">
        <v>95</v>
      </c>
      <c r="F655" s="3">
        <v>2</v>
      </c>
      <c r="G655" s="3">
        <v>2</v>
      </c>
      <c r="H655" s="3">
        <v>3</v>
      </c>
      <c r="I655" s="3">
        <v>6.3</v>
      </c>
      <c r="J655" s="4" t="s">
        <v>596</v>
      </c>
      <c r="M655" s="3" t="s">
        <v>1857</v>
      </c>
      <c r="N655" s="3" t="s">
        <v>528</v>
      </c>
      <c r="O655" s="3" t="s">
        <v>29</v>
      </c>
      <c r="P655" s="7" t="s">
        <v>601</v>
      </c>
      <c r="Q655" s="3" t="s">
        <v>105</v>
      </c>
      <c r="R655" s="8" t="s">
        <v>1858</v>
      </c>
    </row>
    <row r="656" spans="1:18" ht="12.75" customHeight="1">
      <c r="A656" s="27">
        <v>647</v>
      </c>
      <c r="B656" s="2">
        <v>40096</v>
      </c>
      <c r="C656" s="3" t="s">
        <v>1457</v>
      </c>
      <c r="D656" s="3" t="s">
        <v>1859</v>
      </c>
      <c r="E656" s="3" t="s">
        <v>95</v>
      </c>
      <c r="F656" s="3">
        <v>2.5</v>
      </c>
      <c r="G656" s="3">
        <v>2.5</v>
      </c>
      <c r="H656" s="3">
        <v>2.5</v>
      </c>
      <c r="I656" s="3">
        <v>7.5</v>
      </c>
      <c r="J656" s="4" t="s">
        <v>596</v>
      </c>
      <c r="M656" s="3" t="s">
        <v>1860</v>
      </c>
      <c r="N656" s="3" t="s">
        <v>528</v>
      </c>
      <c r="O656" s="3" t="s">
        <v>538</v>
      </c>
      <c r="P656" s="7" t="s">
        <v>601</v>
      </c>
      <c r="R656" s="8" t="s">
        <v>1861</v>
      </c>
    </row>
    <row r="657" spans="1:18" ht="12.75" customHeight="1">
      <c r="A657" s="27">
        <v>648</v>
      </c>
      <c r="B657" s="2">
        <v>40096</v>
      </c>
      <c r="C657" s="3" t="s">
        <v>1420</v>
      </c>
      <c r="D657" s="3" t="s">
        <v>1862</v>
      </c>
      <c r="E657" s="3" t="s">
        <v>95</v>
      </c>
      <c r="F657" s="3">
        <v>3</v>
      </c>
      <c r="G657" s="3">
        <v>3</v>
      </c>
      <c r="H657" s="3">
        <v>3</v>
      </c>
      <c r="I657" s="3">
        <v>5.8</v>
      </c>
      <c r="J657" s="4" t="s">
        <v>596</v>
      </c>
      <c r="M657" s="3" t="s">
        <v>747</v>
      </c>
      <c r="N657" s="3" t="s">
        <v>528</v>
      </c>
      <c r="O657" s="3" t="s">
        <v>29</v>
      </c>
      <c r="R657" s="8" t="s">
        <v>1863</v>
      </c>
    </row>
    <row r="658" spans="1:18" ht="12.75" customHeight="1">
      <c r="A658" s="27">
        <v>649</v>
      </c>
      <c r="B658" s="2">
        <v>40096</v>
      </c>
      <c r="C658" s="3" t="s">
        <v>943</v>
      </c>
      <c r="D658" s="3" t="s">
        <v>1031</v>
      </c>
      <c r="E658" s="3" t="s">
        <v>66</v>
      </c>
      <c r="F658" s="3">
        <v>3.5</v>
      </c>
      <c r="G658" s="3">
        <v>3.5</v>
      </c>
      <c r="H658" s="3">
        <v>2.5</v>
      </c>
      <c r="I658" s="3">
        <v>7.3</v>
      </c>
      <c r="J658" s="4" t="s">
        <v>596</v>
      </c>
      <c r="M658" s="3" t="s">
        <v>1032</v>
      </c>
      <c r="N658" s="3" t="s">
        <v>1864</v>
      </c>
      <c r="O658" s="3" t="s">
        <v>60</v>
      </c>
      <c r="P658" s="7" t="s">
        <v>1033</v>
      </c>
      <c r="R658" s="8" t="s">
        <v>1865</v>
      </c>
    </row>
    <row r="659" spans="1:18" ht="12.75" customHeight="1">
      <c r="A659" s="27">
        <v>650</v>
      </c>
      <c r="B659" s="2">
        <v>40128</v>
      </c>
      <c r="C659" s="3" t="s">
        <v>1866</v>
      </c>
      <c r="D659" s="3" t="s">
        <v>669</v>
      </c>
      <c r="E659" s="3" t="s">
        <v>52</v>
      </c>
      <c r="F659" s="3">
        <v>2</v>
      </c>
      <c r="G659" s="3">
        <v>2</v>
      </c>
      <c r="H659" s="3">
        <v>2.5</v>
      </c>
      <c r="I659" s="3">
        <v>6.5</v>
      </c>
      <c r="J659" s="4" t="s">
        <v>596</v>
      </c>
      <c r="M659" s="3" t="s">
        <v>1867</v>
      </c>
      <c r="N659" s="3" t="s">
        <v>669</v>
      </c>
      <c r="O659" s="3" t="s">
        <v>1868</v>
      </c>
      <c r="P659" s="7" t="s">
        <v>328</v>
      </c>
      <c r="Q659" s="3" t="s">
        <v>111</v>
      </c>
      <c r="R659" s="8" t="s">
        <v>1869</v>
      </c>
    </row>
    <row r="660" spans="1:18" ht="12.75" customHeight="1">
      <c r="A660" s="27">
        <v>651</v>
      </c>
      <c r="B660" s="2">
        <v>40128</v>
      </c>
      <c r="C660" s="3" t="s">
        <v>1870</v>
      </c>
      <c r="D660" s="3" t="s">
        <v>1871</v>
      </c>
      <c r="E660" s="3" t="s">
        <v>39</v>
      </c>
      <c r="F660" s="3">
        <v>3</v>
      </c>
      <c r="G660" s="3">
        <v>3</v>
      </c>
      <c r="H660" s="3">
        <v>2</v>
      </c>
      <c r="I660" s="3">
        <v>6.6</v>
      </c>
      <c r="J660" s="4" t="s">
        <v>596</v>
      </c>
      <c r="M660" s="3" t="s">
        <v>1872</v>
      </c>
      <c r="N660" s="3" t="s">
        <v>85</v>
      </c>
      <c r="O660" s="3" t="s">
        <v>437</v>
      </c>
      <c r="R660" s="8" t="s">
        <v>1873</v>
      </c>
    </row>
    <row r="661" spans="1:18" ht="12.75" customHeight="1">
      <c r="A661" s="27">
        <v>652</v>
      </c>
      <c r="B661" s="2">
        <v>40128</v>
      </c>
      <c r="C661" s="3" t="s">
        <v>691</v>
      </c>
      <c r="D661" s="3" t="s">
        <v>1874</v>
      </c>
      <c r="E661" s="3" t="s">
        <v>39</v>
      </c>
      <c r="F661" s="3">
        <v>3.5</v>
      </c>
      <c r="G661" s="3">
        <v>3.5</v>
      </c>
      <c r="H661" s="3">
        <v>2.5</v>
      </c>
      <c r="I661" s="3">
        <v>7.6</v>
      </c>
      <c r="J661" s="4">
        <v>15</v>
      </c>
      <c r="M661" s="3" t="s">
        <v>423</v>
      </c>
      <c r="N661" s="3" t="s">
        <v>1875</v>
      </c>
      <c r="O661" s="3" t="s">
        <v>1343</v>
      </c>
      <c r="P661" s="7" t="s">
        <v>49</v>
      </c>
      <c r="Q661" s="3" t="s">
        <v>45</v>
      </c>
      <c r="R661" s="8" t="s">
        <v>1876</v>
      </c>
    </row>
    <row r="662" spans="1:18" ht="12.75" customHeight="1">
      <c r="A662" s="27">
        <v>653</v>
      </c>
      <c r="B662" s="2">
        <v>40128</v>
      </c>
      <c r="C662" s="3" t="s">
        <v>943</v>
      </c>
      <c r="D662" s="3" t="s">
        <v>1877</v>
      </c>
      <c r="E662" s="3" t="s">
        <v>66</v>
      </c>
      <c r="F662" s="3">
        <v>3</v>
      </c>
      <c r="G662" s="3">
        <v>3</v>
      </c>
      <c r="H662" s="3">
        <v>2</v>
      </c>
      <c r="I662" s="3">
        <v>7</v>
      </c>
      <c r="J662" s="4">
        <v>26</v>
      </c>
      <c r="M662" s="3" t="s">
        <v>945</v>
      </c>
      <c r="N662" s="3" t="s">
        <v>1878</v>
      </c>
      <c r="O662" s="3" t="s">
        <v>947</v>
      </c>
      <c r="R662" s="8" t="s">
        <v>1879</v>
      </c>
    </row>
    <row r="663" spans="1:18" ht="12.75" customHeight="1">
      <c r="A663" s="27">
        <v>654</v>
      </c>
      <c r="B663" s="2">
        <v>40128</v>
      </c>
      <c r="C663" s="3" t="s">
        <v>115</v>
      </c>
      <c r="D663" s="3" t="s">
        <v>1071</v>
      </c>
      <c r="E663" s="3" t="s">
        <v>25</v>
      </c>
      <c r="F663" s="3">
        <v>2.5</v>
      </c>
      <c r="G663" s="3">
        <v>2.5</v>
      </c>
      <c r="H663" s="3">
        <v>3</v>
      </c>
      <c r="I663" s="3">
        <v>7</v>
      </c>
      <c r="J663" s="4">
        <v>15</v>
      </c>
      <c r="M663" s="3" t="s">
        <v>596</v>
      </c>
      <c r="N663" s="3" t="s">
        <v>338</v>
      </c>
      <c r="O663" s="3" t="s">
        <v>29</v>
      </c>
      <c r="P663" s="7" t="s">
        <v>75</v>
      </c>
      <c r="Q663" s="3" t="s">
        <v>74</v>
      </c>
      <c r="R663" s="33" t="s">
        <v>1880</v>
      </c>
    </row>
    <row r="664" spans="1:18" ht="12.75" customHeight="1">
      <c r="A664" s="27">
        <v>655</v>
      </c>
      <c r="B664" s="2">
        <v>40128</v>
      </c>
      <c r="C664" s="3" t="s">
        <v>1881</v>
      </c>
      <c r="D664" s="3" t="s">
        <v>1882</v>
      </c>
      <c r="E664" s="3" t="s">
        <v>39</v>
      </c>
      <c r="F664" s="3">
        <v>2.5</v>
      </c>
      <c r="G664" s="3">
        <v>2.5</v>
      </c>
      <c r="H664" s="3">
        <v>2.5</v>
      </c>
      <c r="I664" s="3">
        <v>6.4</v>
      </c>
      <c r="J664" s="4">
        <v>8</v>
      </c>
      <c r="M664" s="3" t="s">
        <v>1883</v>
      </c>
      <c r="N664" s="3" t="s">
        <v>1884</v>
      </c>
      <c r="O664" s="3" t="s">
        <v>49</v>
      </c>
      <c r="P664" s="7" t="s">
        <v>45</v>
      </c>
      <c r="R664" s="33" t="s">
        <v>1885</v>
      </c>
    </row>
    <row r="665" spans="1:18" ht="12.75" customHeight="1">
      <c r="A665" s="27">
        <v>656</v>
      </c>
      <c r="B665" s="2">
        <v>40128</v>
      </c>
      <c r="C665" s="3" t="s">
        <v>1886</v>
      </c>
      <c r="D665" s="3" t="s">
        <v>1887</v>
      </c>
      <c r="E665" s="3" t="s">
        <v>39</v>
      </c>
      <c r="F665" s="3">
        <v>2.5</v>
      </c>
      <c r="G665" s="3">
        <v>2.5</v>
      </c>
      <c r="H665" s="3">
        <v>2.5</v>
      </c>
      <c r="I665" s="3">
        <v>6.8</v>
      </c>
      <c r="J665" s="4" t="s">
        <v>596</v>
      </c>
      <c r="M665" s="3" t="s">
        <v>1700</v>
      </c>
      <c r="N665" s="3" t="s">
        <v>1887</v>
      </c>
      <c r="O665" s="3" t="s">
        <v>511</v>
      </c>
      <c r="R665" s="33" t="s">
        <v>1888</v>
      </c>
    </row>
    <row r="666" spans="1:18" ht="12.75" customHeight="1">
      <c r="A666" s="27">
        <v>657</v>
      </c>
      <c r="B666" s="2">
        <v>40128</v>
      </c>
      <c r="C666" s="3" t="s">
        <v>1663</v>
      </c>
      <c r="D666" s="3" t="s">
        <v>1664</v>
      </c>
      <c r="E666" s="3" t="s">
        <v>25</v>
      </c>
      <c r="F666" s="3">
        <v>3</v>
      </c>
      <c r="G666" s="3">
        <v>3</v>
      </c>
      <c r="H666" s="3">
        <v>2</v>
      </c>
      <c r="I666" s="3">
        <v>6.8</v>
      </c>
      <c r="J666" s="4" t="s">
        <v>596</v>
      </c>
      <c r="M666" s="3" t="s">
        <v>626</v>
      </c>
      <c r="N666" s="3" t="s">
        <v>1650</v>
      </c>
      <c r="O666" s="3" t="s">
        <v>60</v>
      </c>
      <c r="R666" s="33" t="s">
        <v>1889</v>
      </c>
    </row>
    <row r="667" spans="1:18" ht="12.75" customHeight="1">
      <c r="A667" s="27">
        <v>658</v>
      </c>
      <c r="B667" s="2">
        <v>40128</v>
      </c>
      <c r="C667" s="3" t="s">
        <v>1890</v>
      </c>
      <c r="D667" s="3" t="s">
        <v>1891</v>
      </c>
      <c r="E667" s="3" t="s">
        <v>95</v>
      </c>
      <c r="F667" s="3">
        <v>2</v>
      </c>
      <c r="G667" s="3">
        <v>2</v>
      </c>
      <c r="H667" s="3">
        <v>2.5</v>
      </c>
      <c r="I667" s="3">
        <v>6.5</v>
      </c>
      <c r="J667" s="4">
        <v>2.5</v>
      </c>
      <c r="M667" s="3" t="s">
        <v>1892</v>
      </c>
      <c r="N667" s="3" t="s">
        <v>1893</v>
      </c>
      <c r="O667" s="3" t="s">
        <v>1174</v>
      </c>
      <c r="R667" s="8" t="s">
        <v>1894</v>
      </c>
    </row>
    <row r="668" spans="1:18" ht="12.75" customHeight="1">
      <c r="A668" s="27">
        <v>659</v>
      </c>
      <c r="B668" s="2">
        <v>40159</v>
      </c>
      <c r="C668" s="3" t="s">
        <v>1527</v>
      </c>
      <c r="D668" s="3" t="s">
        <v>1895</v>
      </c>
      <c r="E668" s="3" t="s">
        <v>95</v>
      </c>
      <c r="F668" s="3">
        <v>2.5</v>
      </c>
      <c r="G668" s="3">
        <v>2.5</v>
      </c>
      <c r="H668" s="3">
        <v>2.5</v>
      </c>
      <c r="I668" s="3">
        <v>7</v>
      </c>
      <c r="J668" s="4">
        <v>17</v>
      </c>
      <c r="M668" s="3" t="s">
        <v>1896</v>
      </c>
      <c r="N668" s="3" t="s">
        <v>1897</v>
      </c>
      <c r="O668" s="3" t="s">
        <v>278</v>
      </c>
      <c r="R668" s="8" t="s">
        <v>1898</v>
      </c>
    </row>
    <row r="669" spans="1:18" ht="12.75" customHeight="1">
      <c r="A669" s="27">
        <v>660</v>
      </c>
      <c r="B669" s="2">
        <v>40159</v>
      </c>
      <c r="C669" s="3" t="s">
        <v>1527</v>
      </c>
      <c r="D669" s="3" t="s">
        <v>1899</v>
      </c>
      <c r="E669" s="3" t="s">
        <v>59</v>
      </c>
      <c r="F669" s="3">
        <v>3</v>
      </c>
      <c r="G669" s="3">
        <v>3</v>
      </c>
      <c r="H669" s="3">
        <v>2.5</v>
      </c>
      <c r="I669" s="3">
        <v>8</v>
      </c>
      <c r="J669" s="4">
        <v>7.6</v>
      </c>
      <c r="M669" s="3" t="s">
        <v>1900</v>
      </c>
      <c r="N669" s="3" t="s">
        <v>1901</v>
      </c>
      <c r="O669" s="3" t="s">
        <v>665</v>
      </c>
      <c r="P669" s="7" t="s">
        <v>74</v>
      </c>
      <c r="R669" s="8" t="s">
        <v>438</v>
      </c>
    </row>
    <row r="670" spans="1:18" ht="12.75" customHeight="1">
      <c r="A670" s="27">
        <v>661</v>
      </c>
      <c r="B670" s="2">
        <v>40159</v>
      </c>
      <c r="C670" s="3" t="s">
        <v>1902</v>
      </c>
      <c r="D670" s="3" t="s">
        <v>1903</v>
      </c>
      <c r="E670" s="3" t="s">
        <v>25</v>
      </c>
      <c r="F670" s="3">
        <v>2.5</v>
      </c>
      <c r="G670" s="3">
        <v>2.5</v>
      </c>
      <c r="H670" s="3">
        <v>2.5</v>
      </c>
      <c r="I670" s="3">
        <v>7</v>
      </c>
      <c r="J670" s="4">
        <v>17</v>
      </c>
      <c r="M670" s="3" t="s">
        <v>104</v>
      </c>
      <c r="N670" s="3" t="s">
        <v>104</v>
      </c>
      <c r="O670" s="3" t="s">
        <v>29</v>
      </c>
      <c r="R670" s="8" t="s">
        <v>895</v>
      </c>
    </row>
    <row r="671" spans="1:18" ht="12.75" customHeight="1">
      <c r="A671" s="27">
        <v>662</v>
      </c>
      <c r="B671" s="2">
        <v>40159</v>
      </c>
      <c r="C671" s="3" t="s">
        <v>1110</v>
      </c>
      <c r="D671" s="3" t="s">
        <v>1904</v>
      </c>
      <c r="E671" s="3" t="s">
        <v>66</v>
      </c>
      <c r="F671" s="3">
        <v>3.5</v>
      </c>
      <c r="G671" s="3">
        <v>3.5</v>
      </c>
      <c r="H671" s="3">
        <v>2.5</v>
      </c>
      <c r="I671" s="3">
        <v>7</v>
      </c>
      <c r="J671" s="4">
        <v>7.5</v>
      </c>
      <c r="M671" s="3" t="s">
        <v>1905</v>
      </c>
      <c r="N671" s="3" t="s">
        <v>1904</v>
      </c>
      <c r="O671" s="3" t="s">
        <v>1906</v>
      </c>
      <c r="P671" s="7" t="s">
        <v>1907</v>
      </c>
      <c r="Q671" s="3" t="s">
        <v>1908</v>
      </c>
      <c r="R671" s="8" t="s">
        <v>895</v>
      </c>
    </row>
    <row r="672" spans="1:18" ht="12.75" customHeight="1">
      <c r="A672" s="27">
        <v>663</v>
      </c>
      <c r="B672" s="2">
        <v>40159</v>
      </c>
      <c r="C672" s="3" t="s">
        <v>1909</v>
      </c>
      <c r="D672" s="3" t="s">
        <v>1910</v>
      </c>
      <c r="E672" s="3" t="s">
        <v>95</v>
      </c>
      <c r="F672" s="3">
        <v>2.5</v>
      </c>
      <c r="G672" s="3">
        <v>2.5</v>
      </c>
      <c r="H672" s="3">
        <v>2.5</v>
      </c>
      <c r="I672" s="3">
        <v>7</v>
      </c>
      <c r="J672" s="4" t="s">
        <v>596</v>
      </c>
      <c r="M672" s="3" t="s">
        <v>932</v>
      </c>
      <c r="N672" s="3" t="s">
        <v>1910</v>
      </c>
      <c r="O672" s="3" t="s">
        <v>1911</v>
      </c>
      <c r="R672" s="8" t="s">
        <v>1912</v>
      </c>
    </row>
    <row r="673" spans="1:18" ht="12.75" customHeight="1">
      <c r="A673" s="27">
        <v>664</v>
      </c>
      <c r="B673" s="2">
        <v>40159</v>
      </c>
      <c r="C673" s="3" t="s">
        <v>1527</v>
      </c>
      <c r="D673" s="3" t="s">
        <v>1913</v>
      </c>
      <c r="E673" s="3" t="s">
        <v>39</v>
      </c>
      <c r="F673" s="3">
        <v>3</v>
      </c>
      <c r="G673" s="3">
        <v>3</v>
      </c>
      <c r="H673" s="3">
        <v>2.5</v>
      </c>
      <c r="I673" s="3">
        <v>7.6</v>
      </c>
      <c r="J673" s="4">
        <v>8.9</v>
      </c>
      <c r="M673" s="3" t="s">
        <v>1896</v>
      </c>
      <c r="N673" s="3" t="s">
        <v>818</v>
      </c>
      <c r="O673" s="3" t="s">
        <v>45</v>
      </c>
      <c r="P673" s="7" t="s">
        <v>734</v>
      </c>
      <c r="R673" s="8" t="s">
        <v>1914</v>
      </c>
    </row>
    <row r="674" spans="1:18" ht="12.75" customHeight="1">
      <c r="A674" s="27">
        <v>665</v>
      </c>
      <c r="B674" s="2">
        <v>40159</v>
      </c>
      <c r="C674" s="3" t="s">
        <v>1915</v>
      </c>
      <c r="D674" s="3" t="s">
        <v>1916</v>
      </c>
      <c r="E674" s="3" t="s">
        <v>66</v>
      </c>
      <c r="F674" s="3">
        <v>2.5</v>
      </c>
      <c r="G674" s="3">
        <v>2.5</v>
      </c>
      <c r="H674" s="3">
        <v>2.5</v>
      </c>
      <c r="I674" s="3">
        <v>6.5</v>
      </c>
      <c r="J674" s="4" t="s">
        <v>596</v>
      </c>
      <c r="M674" s="3" t="s">
        <v>300</v>
      </c>
      <c r="N674" s="3" t="s">
        <v>1265</v>
      </c>
      <c r="O674" s="3" t="s">
        <v>278</v>
      </c>
      <c r="R674" s="8" t="s">
        <v>1917</v>
      </c>
    </row>
    <row r="675" spans="1:18" ht="12.75" customHeight="1">
      <c r="A675" s="27">
        <v>666</v>
      </c>
      <c r="B675" s="2">
        <v>40159</v>
      </c>
      <c r="C675" s="3" t="s">
        <v>1918</v>
      </c>
      <c r="D675" s="3" t="s">
        <v>1919</v>
      </c>
      <c r="E675" s="3" t="s">
        <v>95</v>
      </c>
      <c r="F675" s="3">
        <v>2.5</v>
      </c>
      <c r="G675" s="3">
        <v>2.5</v>
      </c>
      <c r="H675" s="3">
        <v>2.5</v>
      </c>
      <c r="I675" s="3">
        <v>7.1</v>
      </c>
      <c r="J675" s="4" t="s">
        <v>596</v>
      </c>
      <c r="M675" s="3" t="s">
        <v>1920</v>
      </c>
      <c r="N675" s="3" t="s">
        <v>528</v>
      </c>
      <c r="O675" s="3" t="s">
        <v>561</v>
      </c>
      <c r="P675" s="7" t="s">
        <v>209</v>
      </c>
      <c r="Q675" s="3" t="s">
        <v>1921</v>
      </c>
      <c r="R675" s="8" t="s">
        <v>1922</v>
      </c>
    </row>
    <row r="676" spans="1:18" ht="12.75" customHeight="1">
      <c r="A676" s="27">
        <v>667</v>
      </c>
      <c r="B676" s="2">
        <v>40159</v>
      </c>
      <c r="C676" s="3" t="s">
        <v>608</v>
      </c>
      <c r="D676" s="3" t="s">
        <v>1923</v>
      </c>
      <c r="E676" s="3" t="s">
        <v>39</v>
      </c>
      <c r="F676" s="3">
        <v>3</v>
      </c>
      <c r="G676" s="3">
        <v>3</v>
      </c>
      <c r="H676" s="3">
        <v>2.5</v>
      </c>
      <c r="I676" s="3">
        <v>6.9</v>
      </c>
      <c r="J676" s="4">
        <v>8</v>
      </c>
      <c r="M676" s="3" t="s">
        <v>1924</v>
      </c>
      <c r="N676" s="3" t="s">
        <v>818</v>
      </c>
      <c r="O676" s="3" t="s">
        <v>111</v>
      </c>
      <c r="P676" s="7" t="s">
        <v>55</v>
      </c>
      <c r="Q676" s="3" t="s">
        <v>45</v>
      </c>
      <c r="R676" s="8" t="s">
        <v>1922</v>
      </c>
    </row>
    <row r="677" spans="1:18" ht="12.75" customHeight="1">
      <c r="A677" s="27">
        <v>668</v>
      </c>
      <c r="B677" s="2">
        <v>40159</v>
      </c>
      <c r="C677" s="3" t="s">
        <v>408</v>
      </c>
      <c r="D677" s="3" t="s">
        <v>1925</v>
      </c>
      <c r="E677" s="3" t="s">
        <v>95</v>
      </c>
      <c r="F677" s="3">
        <v>2</v>
      </c>
      <c r="G677" s="3">
        <v>2</v>
      </c>
      <c r="H677" s="3">
        <v>2.5</v>
      </c>
      <c r="I677" s="3">
        <v>6.1</v>
      </c>
      <c r="J677" s="4" t="s">
        <v>596</v>
      </c>
      <c r="M677" s="3" t="s">
        <v>1926</v>
      </c>
      <c r="N677" s="3" t="s">
        <v>1026</v>
      </c>
      <c r="O677" s="3" t="s">
        <v>163</v>
      </c>
      <c r="R677" s="8" t="s">
        <v>1927</v>
      </c>
    </row>
    <row r="678" spans="1:18" ht="12.75" customHeight="1">
      <c r="A678" s="27">
        <v>669</v>
      </c>
      <c r="B678" s="2">
        <v>40159</v>
      </c>
      <c r="C678" s="3" t="s">
        <v>1705</v>
      </c>
      <c r="D678" s="3" t="s">
        <v>1928</v>
      </c>
      <c r="E678" s="3" t="s">
        <v>25</v>
      </c>
      <c r="F678" s="3">
        <v>2</v>
      </c>
      <c r="G678" s="3">
        <v>2</v>
      </c>
      <c r="H678" s="3">
        <v>2.5</v>
      </c>
      <c r="I678" s="3">
        <v>5</v>
      </c>
      <c r="J678" s="4" t="s">
        <v>596</v>
      </c>
      <c r="M678" s="3" t="s">
        <v>596</v>
      </c>
      <c r="N678" s="3" t="s">
        <v>396</v>
      </c>
      <c r="O678" s="3" t="s">
        <v>596</v>
      </c>
      <c r="R678" s="8" t="s">
        <v>1927</v>
      </c>
    </row>
    <row r="679" spans="1:18" ht="12.75" customHeight="1">
      <c r="A679" s="27">
        <v>670</v>
      </c>
      <c r="B679" s="2">
        <v>40159</v>
      </c>
      <c r="C679" s="3" t="s">
        <v>1929</v>
      </c>
      <c r="D679" s="3" t="s">
        <v>1930</v>
      </c>
      <c r="E679" s="3" t="s">
        <v>25</v>
      </c>
      <c r="F679" s="3">
        <v>2</v>
      </c>
      <c r="G679" s="3">
        <v>2</v>
      </c>
      <c r="H679" s="3">
        <v>2.5</v>
      </c>
      <c r="I679" s="3">
        <v>6.5</v>
      </c>
      <c r="J679" s="4" t="s">
        <v>596</v>
      </c>
      <c r="M679" s="3" t="s">
        <v>1931</v>
      </c>
      <c r="N679" s="3" t="s">
        <v>1932</v>
      </c>
      <c r="O679" s="3" t="s">
        <v>34</v>
      </c>
      <c r="R679" s="8" t="s">
        <v>1933</v>
      </c>
    </row>
    <row r="680" spans="1:18" ht="12.75" customHeight="1">
      <c r="A680" s="27">
        <v>671</v>
      </c>
      <c r="B680" s="2">
        <v>40179</v>
      </c>
      <c r="C680" s="3" t="s">
        <v>1934</v>
      </c>
      <c r="D680" s="3" t="s">
        <v>1934</v>
      </c>
      <c r="E680" s="3" t="s">
        <v>59</v>
      </c>
      <c r="F680" s="3">
        <v>2.5</v>
      </c>
      <c r="G680" s="3">
        <v>2.5</v>
      </c>
      <c r="H680" s="3">
        <v>2.5</v>
      </c>
      <c r="I680" s="3">
        <v>6.8</v>
      </c>
      <c r="J680" s="4">
        <v>11</v>
      </c>
      <c r="M680" s="3" t="s">
        <v>559</v>
      </c>
      <c r="N680" s="3" t="s">
        <v>1935</v>
      </c>
      <c r="O680" s="3" t="s">
        <v>561</v>
      </c>
      <c r="R680" s="8" t="s">
        <v>1936</v>
      </c>
    </row>
    <row r="681" spans="1:18" ht="12.75" customHeight="1">
      <c r="A681" s="27">
        <v>672</v>
      </c>
      <c r="B681" s="2">
        <v>40179</v>
      </c>
      <c r="C681" s="3" t="s">
        <v>1937</v>
      </c>
      <c r="D681" s="3" t="s">
        <v>1938</v>
      </c>
      <c r="E681" s="3" t="s">
        <v>59</v>
      </c>
      <c r="F681" s="3">
        <v>2.5</v>
      </c>
      <c r="G681" s="3">
        <v>2.5</v>
      </c>
      <c r="H681" s="3">
        <v>2.5</v>
      </c>
      <c r="I681" s="3">
        <v>7.3</v>
      </c>
      <c r="J681" s="4">
        <v>9</v>
      </c>
      <c r="M681" s="3" t="s">
        <v>559</v>
      </c>
      <c r="N681" s="3" t="s">
        <v>1935</v>
      </c>
      <c r="O681" s="3" t="s">
        <v>561</v>
      </c>
      <c r="R681" s="8" t="s">
        <v>1939</v>
      </c>
    </row>
    <row r="682" spans="1:18" ht="12.75" customHeight="1">
      <c r="A682" s="27">
        <v>673</v>
      </c>
      <c r="B682" s="2">
        <v>40179</v>
      </c>
      <c r="C682" s="3" t="s">
        <v>1940</v>
      </c>
      <c r="D682" s="3" t="s">
        <v>1941</v>
      </c>
      <c r="E682" s="3" t="s">
        <v>52</v>
      </c>
      <c r="F682" s="3">
        <v>2</v>
      </c>
      <c r="G682" s="3">
        <v>2</v>
      </c>
      <c r="H682" s="3">
        <v>2.5</v>
      </c>
      <c r="I682" s="3">
        <v>5.8</v>
      </c>
      <c r="J682" s="4">
        <v>1</v>
      </c>
      <c r="M682" s="3" t="s">
        <v>1942</v>
      </c>
      <c r="N682" s="3" t="s">
        <v>818</v>
      </c>
      <c r="O682" s="3" t="s">
        <v>596</v>
      </c>
      <c r="R682" s="8" t="s">
        <v>1532</v>
      </c>
    </row>
    <row r="683" spans="1:18" ht="12.75" customHeight="1">
      <c r="A683" s="27">
        <v>674</v>
      </c>
      <c r="B683" s="2">
        <v>40179</v>
      </c>
      <c r="C683" s="3" t="s">
        <v>1943</v>
      </c>
      <c r="D683" s="3" t="s">
        <v>1944</v>
      </c>
      <c r="E683" s="3" t="s">
        <v>39</v>
      </c>
      <c r="F683" s="3">
        <v>2.5</v>
      </c>
      <c r="G683" s="3">
        <v>2.5</v>
      </c>
      <c r="H683" s="3">
        <v>2.5</v>
      </c>
      <c r="I683" s="3">
        <v>7</v>
      </c>
      <c r="J683" s="4" t="s">
        <v>596</v>
      </c>
      <c r="M683" s="3" t="s">
        <v>1945</v>
      </c>
      <c r="N683" s="3" t="s">
        <v>818</v>
      </c>
      <c r="O683" s="3" t="s">
        <v>328</v>
      </c>
      <c r="P683" s="7" t="s">
        <v>1369</v>
      </c>
      <c r="R683" s="8" t="s">
        <v>666</v>
      </c>
    </row>
    <row r="684" spans="1:18" ht="12.75" customHeight="1">
      <c r="A684" s="27">
        <v>675</v>
      </c>
      <c r="B684" s="2">
        <v>40179</v>
      </c>
      <c r="C684" s="3" t="s">
        <v>1382</v>
      </c>
      <c r="D684" s="3" t="s">
        <v>1507</v>
      </c>
      <c r="E684" s="3" t="s">
        <v>39</v>
      </c>
      <c r="F684" s="3">
        <v>3.5</v>
      </c>
      <c r="G684" s="3">
        <v>3.5</v>
      </c>
      <c r="H684" s="3">
        <v>2</v>
      </c>
      <c r="I684" s="3">
        <v>8</v>
      </c>
      <c r="J684" s="4">
        <v>35</v>
      </c>
      <c r="M684" s="3" t="s">
        <v>1507</v>
      </c>
      <c r="N684" s="3" t="s">
        <v>1507</v>
      </c>
      <c r="O684" s="3" t="s">
        <v>437</v>
      </c>
      <c r="R684" s="8" t="s">
        <v>1946</v>
      </c>
    </row>
    <row r="685" spans="1:18" ht="12.75" customHeight="1">
      <c r="A685" s="27">
        <v>676</v>
      </c>
      <c r="B685" s="2">
        <v>40179</v>
      </c>
      <c r="C685" s="3" t="s">
        <v>1442</v>
      </c>
      <c r="D685" s="3" t="s">
        <v>1443</v>
      </c>
      <c r="E685" s="3" t="s">
        <v>66</v>
      </c>
      <c r="F685" s="3">
        <v>2.5</v>
      </c>
      <c r="G685" s="3">
        <v>2.5</v>
      </c>
      <c r="H685" s="3">
        <v>3</v>
      </c>
      <c r="I685" s="3">
        <v>6.6</v>
      </c>
      <c r="J685" s="4" t="s">
        <v>596</v>
      </c>
      <c r="M685" s="3" t="s">
        <v>351</v>
      </c>
      <c r="N685" s="3" t="s">
        <v>1947</v>
      </c>
      <c r="O685" s="3" t="s">
        <v>352</v>
      </c>
      <c r="R685" s="8" t="s">
        <v>1948</v>
      </c>
    </row>
    <row r="686" spans="1:18" ht="12.75" customHeight="1">
      <c r="A686" s="27">
        <v>677</v>
      </c>
      <c r="B686" s="2">
        <v>40179</v>
      </c>
      <c r="C686" s="3" t="s">
        <v>1949</v>
      </c>
      <c r="D686" s="3" t="s">
        <v>1950</v>
      </c>
      <c r="E686" s="3" t="s">
        <v>39</v>
      </c>
      <c r="F686" s="3">
        <v>3</v>
      </c>
      <c r="G686" s="3">
        <v>3</v>
      </c>
      <c r="H686" s="3">
        <v>2</v>
      </c>
      <c r="I686" s="3">
        <v>7.9</v>
      </c>
      <c r="J686" s="4">
        <v>35</v>
      </c>
      <c r="M686" s="3" t="s">
        <v>436</v>
      </c>
      <c r="N686" s="3" t="s">
        <v>436</v>
      </c>
      <c r="O686" s="3" t="s">
        <v>437</v>
      </c>
      <c r="R686" s="8" t="s">
        <v>1946</v>
      </c>
    </row>
    <row r="687" spans="1:18" ht="12.75" customHeight="1">
      <c r="A687" s="27">
        <v>678</v>
      </c>
      <c r="B687" s="2">
        <v>40179</v>
      </c>
      <c r="C687" s="3" t="s">
        <v>1951</v>
      </c>
      <c r="D687" s="3" t="s">
        <v>790</v>
      </c>
      <c r="E687" s="3" t="s">
        <v>59</v>
      </c>
      <c r="F687" s="3">
        <v>3</v>
      </c>
      <c r="G687" s="3">
        <v>3</v>
      </c>
      <c r="H687" s="3">
        <v>2.5</v>
      </c>
      <c r="I687" s="3">
        <v>7.4</v>
      </c>
      <c r="J687" s="4">
        <v>7.2</v>
      </c>
      <c r="M687" s="3" t="s">
        <v>1952</v>
      </c>
      <c r="N687" s="3" t="s">
        <v>133</v>
      </c>
      <c r="O687" s="3" t="s">
        <v>134</v>
      </c>
      <c r="R687" s="8" t="s">
        <v>1946</v>
      </c>
    </row>
    <row r="688" spans="1:18" ht="12.75" customHeight="1">
      <c r="A688" s="27">
        <v>679</v>
      </c>
      <c r="B688" s="2">
        <v>40211</v>
      </c>
      <c r="C688" s="3" t="s">
        <v>1747</v>
      </c>
      <c r="D688" s="3" t="s">
        <v>1953</v>
      </c>
      <c r="E688" s="3" t="s">
        <v>39</v>
      </c>
      <c r="F688" s="3">
        <v>3</v>
      </c>
      <c r="G688" s="3">
        <v>3</v>
      </c>
      <c r="H688" s="3">
        <v>2.5</v>
      </c>
      <c r="I688" s="3">
        <v>8.1</v>
      </c>
      <c r="J688" s="4" t="s">
        <v>596</v>
      </c>
      <c r="M688" s="3" t="s">
        <v>219</v>
      </c>
      <c r="N688" s="3" t="s">
        <v>1954</v>
      </c>
      <c r="O688" s="3" t="s">
        <v>1955</v>
      </c>
      <c r="P688" s="7" t="s">
        <v>1369</v>
      </c>
      <c r="Q688" s="3" t="s">
        <v>1956</v>
      </c>
      <c r="R688" s="8" t="s">
        <v>1957</v>
      </c>
    </row>
    <row r="689" spans="1:18" ht="12.75" customHeight="1">
      <c r="A689" s="27">
        <v>680</v>
      </c>
      <c r="B689" s="2">
        <v>40211</v>
      </c>
      <c r="C689" s="3" t="s">
        <v>1747</v>
      </c>
      <c r="D689" s="3" t="s">
        <v>1958</v>
      </c>
      <c r="E689" s="3" t="s">
        <v>39</v>
      </c>
      <c r="F689" s="3">
        <v>2.5</v>
      </c>
      <c r="G689" s="3">
        <v>2.5</v>
      </c>
      <c r="H689" s="3">
        <v>2.5</v>
      </c>
      <c r="I689" s="3">
        <v>6.7</v>
      </c>
      <c r="J689" s="4" t="s">
        <v>596</v>
      </c>
      <c r="M689" s="3" t="s">
        <v>219</v>
      </c>
      <c r="N689" s="3" t="s">
        <v>1958</v>
      </c>
      <c r="O689" s="3" t="s">
        <v>75</v>
      </c>
      <c r="R689" s="8" t="s">
        <v>1957</v>
      </c>
    </row>
    <row r="690" spans="1:18" ht="12.75" customHeight="1">
      <c r="A690" s="27">
        <v>681</v>
      </c>
      <c r="B690" s="2">
        <v>40211</v>
      </c>
      <c r="C690" s="3" t="s">
        <v>1959</v>
      </c>
      <c r="D690" s="3" t="s">
        <v>238</v>
      </c>
      <c r="E690" s="3" t="s">
        <v>39</v>
      </c>
      <c r="F690" s="3">
        <v>3</v>
      </c>
      <c r="G690" s="3">
        <v>3</v>
      </c>
      <c r="H690" s="3">
        <v>2.5</v>
      </c>
      <c r="I690" s="3">
        <v>7.5</v>
      </c>
      <c r="J690" s="4" t="s">
        <v>596</v>
      </c>
      <c r="M690" s="3" t="s">
        <v>219</v>
      </c>
      <c r="N690" s="3" t="s">
        <v>238</v>
      </c>
      <c r="O690" s="3" t="s">
        <v>437</v>
      </c>
      <c r="P690" s="7" t="s">
        <v>643</v>
      </c>
      <c r="Q690" s="3" t="s">
        <v>1960</v>
      </c>
      <c r="R690" s="8" t="s">
        <v>1957</v>
      </c>
    </row>
    <row r="691" spans="1:18" ht="12.75" customHeight="1">
      <c r="A691" s="27">
        <v>682</v>
      </c>
      <c r="B691" s="2">
        <v>40211</v>
      </c>
      <c r="C691" s="3" t="s">
        <v>1961</v>
      </c>
      <c r="D691" s="3" t="s">
        <v>1961</v>
      </c>
      <c r="E691" s="3" t="s">
        <v>66</v>
      </c>
      <c r="F691" s="3">
        <v>4</v>
      </c>
      <c r="G691" s="3">
        <v>4</v>
      </c>
      <c r="H691" s="3">
        <v>2</v>
      </c>
      <c r="I691" s="3">
        <v>9.1</v>
      </c>
      <c r="J691" s="4" t="s">
        <v>596</v>
      </c>
      <c r="M691" s="3" t="s">
        <v>596</v>
      </c>
      <c r="N691" s="3" t="s">
        <v>1905</v>
      </c>
      <c r="O691" s="3" t="s">
        <v>596</v>
      </c>
      <c r="R691" s="8" t="s">
        <v>1962</v>
      </c>
    </row>
    <row r="692" spans="1:18" ht="12.75" customHeight="1">
      <c r="A692" s="27">
        <v>683</v>
      </c>
      <c r="B692" s="2">
        <v>40210</v>
      </c>
      <c r="C692" s="3" t="s">
        <v>260</v>
      </c>
      <c r="D692" s="3" t="s">
        <v>1963</v>
      </c>
      <c r="E692" s="3" t="s">
        <v>168</v>
      </c>
      <c r="F692" s="3">
        <v>2</v>
      </c>
      <c r="G692" s="3">
        <v>2</v>
      </c>
      <c r="H692" s="3">
        <v>2.5</v>
      </c>
      <c r="I692" s="3">
        <v>6.7</v>
      </c>
      <c r="J692" s="4">
        <v>3.95</v>
      </c>
      <c r="M692" s="3" t="s">
        <v>1964</v>
      </c>
      <c r="N692" s="3" t="s">
        <v>167</v>
      </c>
      <c r="O692" s="3" t="s">
        <v>868</v>
      </c>
      <c r="P692" s="7" t="s">
        <v>60</v>
      </c>
      <c r="R692" s="8" t="s">
        <v>1965</v>
      </c>
    </row>
    <row r="693" spans="1:18" ht="12.75" customHeight="1">
      <c r="A693" s="27">
        <v>684</v>
      </c>
      <c r="B693" s="2">
        <v>40210</v>
      </c>
      <c r="C693" s="3" t="s">
        <v>1966</v>
      </c>
      <c r="D693" s="3" t="s">
        <v>954</v>
      </c>
      <c r="E693" s="3" t="s">
        <v>95</v>
      </c>
      <c r="F693" s="3">
        <v>2.5</v>
      </c>
      <c r="G693" s="3">
        <v>2.5</v>
      </c>
      <c r="H693" s="3">
        <v>2.5</v>
      </c>
      <c r="I693" s="3">
        <v>6.7</v>
      </c>
      <c r="M693" s="3" t="s">
        <v>380</v>
      </c>
      <c r="N693" s="3" t="s">
        <v>954</v>
      </c>
      <c r="O693" s="3" t="s">
        <v>955</v>
      </c>
      <c r="R693" s="8" t="s">
        <v>1967</v>
      </c>
    </row>
    <row r="694" spans="1:18" ht="12.75" customHeight="1">
      <c r="A694" s="27">
        <v>685</v>
      </c>
      <c r="B694" s="2">
        <v>40210</v>
      </c>
      <c r="C694" s="3" t="s">
        <v>1780</v>
      </c>
      <c r="D694" s="3" t="s">
        <v>1436</v>
      </c>
      <c r="E694" s="3" t="s">
        <v>25</v>
      </c>
      <c r="F694" s="3">
        <v>2.5</v>
      </c>
      <c r="G694" s="3">
        <v>2.5</v>
      </c>
      <c r="H694" s="3">
        <v>2.5</v>
      </c>
      <c r="I694" s="3">
        <v>7.4</v>
      </c>
      <c r="M694" s="3" t="s">
        <v>596</v>
      </c>
      <c r="N694" s="3" t="s">
        <v>610</v>
      </c>
      <c r="O694" s="3" t="s">
        <v>748</v>
      </c>
      <c r="P694" s="7" t="s">
        <v>29</v>
      </c>
      <c r="Q694" s="3" t="s">
        <v>75</v>
      </c>
      <c r="R694" s="8" t="s">
        <v>1968</v>
      </c>
    </row>
    <row r="695" spans="1:18" ht="12.75" customHeight="1">
      <c r="A695" s="27">
        <v>686</v>
      </c>
      <c r="B695" s="2">
        <v>40210</v>
      </c>
      <c r="C695" s="3" t="s">
        <v>1969</v>
      </c>
      <c r="D695" s="3" t="s">
        <v>1970</v>
      </c>
      <c r="E695" s="3" t="s">
        <v>39</v>
      </c>
      <c r="F695" s="3">
        <v>3</v>
      </c>
      <c r="G695" s="3">
        <v>3</v>
      </c>
      <c r="H695" s="3">
        <v>2.5</v>
      </c>
      <c r="I695" s="3">
        <v>8.1</v>
      </c>
      <c r="M695" s="3" t="s">
        <v>1971</v>
      </c>
      <c r="N695" s="3" t="s">
        <v>1972</v>
      </c>
      <c r="O695" s="3" t="s">
        <v>1973</v>
      </c>
      <c r="R695" s="8" t="s">
        <v>1974</v>
      </c>
    </row>
    <row r="696" spans="1:18" ht="12.75" customHeight="1">
      <c r="A696" s="27">
        <v>687</v>
      </c>
      <c r="B696" s="2">
        <v>40210</v>
      </c>
      <c r="C696" s="3" t="s">
        <v>1975</v>
      </c>
      <c r="D696" s="3" t="s">
        <v>1905</v>
      </c>
      <c r="E696" s="3" t="s">
        <v>66</v>
      </c>
      <c r="F696" s="3">
        <v>3</v>
      </c>
      <c r="G696" s="3">
        <v>3</v>
      </c>
      <c r="H696" s="3">
        <v>2</v>
      </c>
      <c r="I696" s="3">
        <v>7.2</v>
      </c>
      <c r="M696" s="3" t="s">
        <v>1905</v>
      </c>
      <c r="N696" s="3" t="s">
        <v>1976</v>
      </c>
      <c r="R696" s="8" t="s">
        <v>1977</v>
      </c>
    </row>
    <row r="697" spans="1:18" ht="12.75" customHeight="1">
      <c r="A697" s="27">
        <v>688</v>
      </c>
      <c r="B697" s="2">
        <v>40240</v>
      </c>
      <c r="C697" s="3" t="s">
        <v>1978</v>
      </c>
      <c r="D697" s="3" t="s">
        <v>1979</v>
      </c>
      <c r="E697" s="3" t="s">
        <v>52</v>
      </c>
      <c r="F697" s="3">
        <v>2.5</v>
      </c>
      <c r="G697" s="3">
        <v>2.5</v>
      </c>
      <c r="H697" s="3">
        <v>2.5</v>
      </c>
      <c r="I697" s="3">
        <v>7</v>
      </c>
      <c r="M697" s="3" t="s">
        <v>596</v>
      </c>
      <c r="N697" s="3" t="s">
        <v>1980</v>
      </c>
      <c r="R697" s="8" t="s">
        <v>1981</v>
      </c>
    </row>
    <row r="698" spans="1:18" ht="12.75" customHeight="1">
      <c r="A698" s="27">
        <v>689</v>
      </c>
      <c r="B698" s="2">
        <v>40240</v>
      </c>
      <c r="C698" s="3" t="s">
        <v>1982</v>
      </c>
      <c r="D698" s="3" t="s">
        <v>944</v>
      </c>
      <c r="E698" s="3" t="s">
        <v>184</v>
      </c>
      <c r="F698" s="3">
        <v>3</v>
      </c>
      <c r="G698" s="3">
        <v>3</v>
      </c>
      <c r="H698" s="3">
        <v>2</v>
      </c>
      <c r="I698" s="3">
        <v>6.5</v>
      </c>
      <c r="J698" s="4">
        <v>5</v>
      </c>
      <c r="M698" s="3" t="s">
        <v>945</v>
      </c>
      <c r="N698" s="3" t="s">
        <v>1878</v>
      </c>
      <c r="O698" s="3" t="s">
        <v>947</v>
      </c>
      <c r="P698" s="7" t="s">
        <v>948</v>
      </c>
      <c r="R698" s="8" t="s">
        <v>1983</v>
      </c>
    </row>
    <row r="699" spans="1:18" ht="12.75" customHeight="1">
      <c r="A699" s="27">
        <v>690</v>
      </c>
      <c r="B699" s="2">
        <v>40277</v>
      </c>
      <c r="C699" s="3" t="s">
        <v>360</v>
      </c>
      <c r="D699" s="3" t="s">
        <v>361</v>
      </c>
      <c r="E699" s="3" t="s">
        <v>184</v>
      </c>
      <c r="F699" s="3">
        <v>3</v>
      </c>
      <c r="G699" s="3">
        <v>3</v>
      </c>
      <c r="H699" s="3">
        <v>2.5</v>
      </c>
      <c r="I699" s="3">
        <v>6.7</v>
      </c>
      <c r="J699" s="4">
        <v>5.1</v>
      </c>
      <c r="M699" s="3" t="s">
        <v>186</v>
      </c>
      <c r="N699" s="3" t="s">
        <v>362</v>
      </c>
      <c r="O699" s="3" t="s">
        <v>187</v>
      </c>
      <c r="R699" s="8" t="s">
        <v>1984</v>
      </c>
    </row>
    <row r="700" spans="1:18" ht="12.75" customHeight="1">
      <c r="A700" s="27">
        <v>691</v>
      </c>
      <c r="B700" s="2">
        <v>40240</v>
      </c>
      <c r="C700" s="3" t="s">
        <v>1937</v>
      </c>
      <c r="D700" s="3" t="s">
        <v>1938</v>
      </c>
      <c r="E700" s="3" t="s">
        <v>59</v>
      </c>
      <c r="F700" s="3">
        <v>3</v>
      </c>
      <c r="G700" s="3">
        <v>3</v>
      </c>
      <c r="H700" s="3">
        <v>2.5</v>
      </c>
      <c r="I700" s="3">
        <v>8</v>
      </c>
      <c r="J700" s="4">
        <v>11</v>
      </c>
      <c r="M700" s="3" t="s">
        <v>559</v>
      </c>
      <c r="N700" s="3" t="s">
        <v>1985</v>
      </c>
      <c r="O700" s="3" t="s">
        <v>561</v>
      </c>
      <c r="R700" s="8" t="s">
        <v>1986</v>
      </c>
    </row>
    <row r="701" spans="1:18" ht="12.75" customHeight="1">
      <c r="A701" s="27">
        <v>692</v>
      </c>
      <c r="B701" s="2">
        <v>40240</v>
      </c>
      <c r="C701" s="3" t="s">
        <v>1937</v>
      </c>
      <c r="D701" s="3" t="s">
        <v>1987</v>
      </c>
      <c r="E701" s="3" t="s">
        <v>39</v>
      </c>
      <c r="F701" s="3">
        <v>2.5</v>
      </c>
      <c r="G701" s="3">
        <v>2.5</v>
      </c>
      <c r="H701" s="3">
        <v>3</v>
      </c>
      <c r="I701" s="3">
        <v>6.9</v>
      </c>
      <c r="J701" s="4">
        <v>7</v>
      </c>
      <c r="M701" s="3" t="s">
        <v>950</v>
      </c>
      <c r="N701" s="3" t="s">
        <v>1980</v>
      </c>
      <c r="O701" s="3" t="s">
        <v>198</v>
      </c>
      <c r="R701" s="8" t="s">
        <v>1988</v>
      </c>
    </row>
    <row r="702" spans="1:18" ht="12.75" customHeight="1">
      <c r="A702" s="27">
        <v>693</v>
      </c>
      <c r="B702" s="2">
        <v>40240</v>
      </c>
      <c r="C702" s="3" t="s">
        <v>608</v>
      </c>
      <c r="D702" s="3" t="s">
        <v>1989</v>
      </c>
      <c r="E702" s="3" t="s">
        <v>25</v>
      </c>
      <c r="F702" s="3">
        <v>2.5</v>
      </c>
      <c r="G702" s="3">
        <v>2.5</v>
      </c>
      <c r="H702" s="3">
        <v>3</v>
      </c>
      <c r="I702" s="3">
        <v>6.5</v>
      </c>
      <c r="M702" s="3" t="s">
        <v>596</v>
      </c>
      <c r="N702" s="3" t="s">
        <v>1990</v>
      </c>
      <c r="O702" s="3" t="s">
        <v>60</v>
      </c>
      <c r="R702" s="8" t="s">
        <v>1991</v>
      </c>
    </row>
    <row r="703" spans="1:18" ht="12.75" customHeight="1">
      <c r="A703" s="27">
        <v>694</v>
      </c>
      <c r="B703" s="2">
        <v>40240</v>
      </c>
      <c r="C703" s="3" t="s">
        <v>1940</v>
      </c>
      <c r="D703" s="3" t="s">
        <v>1992</v>
      </c>
      <c r="E703" s="3" t="s">
        <v>95</v>
      </c>
      <c r="F703" s="3">
        <v>1.5</v>
      </c>
      <c r="G703" s="3">
        <v>1.5</v>
      </c>
      <c r="H703" s="3">
        <v>3</v>
      </c>
      <c r="I703" s="3">
        <v>5.9</v>
      </c>
      <c r="J703" s="4">
        <v>1</v>
      </c>
      <c r="M703" s="3" t="s">
        <v>596</v>
      </c>
      <c r="N703" s="3" t="s">
        <v>1993</v>
      </c>
      <c r="O703" s="3" t="s">
        <v>596</v>
      </c>
      <c r="R703" s="8" t="s">
        <v>1994</v>
      </c>
    </row>
    <row r="704" spans="1:18" ht="12.75" customHeight="1">
      <c r="A704" s="27">
        <v>695</v>
      </c>
      <c r="B704" s="2">
        <v>40240</v>
      </c>
      <c r="C704" s="3" t="s">
        <v>1995</v>
      </c>
      <c r="D704" s="3" t="s">
        <v>1996</v>
      </c>
      <c r="E704" s="3" t="s">
        <v>95</v>
      </c>
      <c r="F704" s="3">
        <v>2.5</v>
      </c>
      <c r="G704" s="3">
        <v>2.5</v>
      </c>
      <c r="H704" s="3">
        <v>2.5</v>
      </c>
      <c r="I704" s="3">
        <v>6.2</v>
      </c>
      <c r="J704" s="4" t="s">
        <v>596</v>
      </c>
      <c r="M704" s="3" t="s">
        <v>380</v>
      </c>
      <c r="N704" s="3" t="s">
        <v>1232</v>
      </c>
      <c r="O704" s="3" t="s">
        <v>29</v>
      </c>
      <c r="R704" s="8" t="s">
        <v>1997</v>
      </c>
    </row>
    <row r="705" spans="1:18" ht="12.75" customHeight="1">
      <c r="A705" s="27">
        <v>696</v>
      </c>
      <c r="B705" s="2">
        <v>40240</v>
      </c>
      <c r="C705" s="3" t="s">
        <v>1998</v>
      </c>
      <c r="D705" s="3" t="s">
        <v>1999</v>
      </c>
      <c r="E705" s="3" t="s">
        <v>184</v>
      </c>
      <c r="F705" s="3">
        <v>3</v>
      </c>
      <c r="G705" s="3">
        <v>3</v>
      </c>
      <c r="H705" s="3">
        <v>2.5</v>
      </c>
      <c r="I705" s="3">
        <v>7.2</v>
      </c>
      <c r="J705" s="4">
        <v>4</v>
      </c>
      <c r="M705" s="3" t="s">
        <v>362</v>
      </c>
      <c r="N705" s="3" t="s">
        <v>362</v>
      </c>
      <c r="O705" s="3" t="s">
        <v>187</v>
      </c>
      <c r="R705" s="8" t="s">
        <v>2000</v>
      </c>
    </row>
    <row r="706" spans="1:18" ht="12.75" customHeight="1">
      <c r="A706" s="27">
        <v>697</v>
      </c>
      <c r="B706" s="2">
        <v>40240</v>
      </c>
      <c r="C706" s="3" t="s">
        <v>429</v>
      </c>
      <c r="D706" s="3" t="s">
        <v>430</v>
      </c>
      <c r="E706" s="3" t="s">
        <v>184</v>
      </c>
      <c r="F706" s="3">
        <v>3</v>
      </c>
      <c r="G706" s="3">
        <v>3</v>
      </c>
      <c r="H706" s="3">
        <v>2.5</v>
      </c>
      <c r="I706" s="3">
        <v>6.3</v>
      </c>
      <c r="J706" s="4">
        <v>6.1</v>
      </c>
      <c r="M706" s="3" t="s">
        <v>362</v>
      </c>
      <c r="N706" s="3" t="s">
        <v>186</v>
      </c>
      <c r="O706" s="3" t="s">
        <v>187</v>
      </c>
      <c r="R706" s="8" t="s">
        <v>2001</v>
      </c>
    </row>
    <row r="707" spans="1:18" ht="12.75" customHeight="1">
      <c r="A707" s="27">
        <v>698</v>
      </c>
      <c r="B707" s="2">
        <v>40277</v>
      </c>
      <c r="C707" s="3" t="s">
        <v>2002</v>
      </c>
      <c r="D707" s="3" t="s">
        <v>2003</v>
      </c>
      <c r="E707" s="3" t="s">
        <v>39</v>
      </c>
      <c r="F707" s="3">
        <v>2.5</v>
      </c>
      <c r="G707" s="3">
        <v>2.5</v>
      </c>
      <c r="H707" s="3">
        <v>2</v>
      </c>
      <c r="I707" s="3">
        <v>7.5</v>
      </c>
      <c r="J707" s="4">
        <v>8.9</v>
      </c>
      <c r="M707" s="3" t="s">
        <v>38</v>
      </c>
      <c r="N707" s="3" t="s">
        <v>313</v>
      </c>
      <c r="O707" s="3" t="s">
        <v>81</v>
      </c>
      <c r="P707" s="7" t="s">
        <v>93</v>
      </c>
      <c r="Q707" s="3" t="s">
        <v>127</v>
      </c>
      <c r="R707" s="8" t="s">
        <v>2004</v>
      </c>
    </row>
    <row r="708" spans="1:18" ht="12.75" customHeight="1">
      <c r="A708" s="27">
        <v>699</v>
      </c>
      <c r="B708" s="2">
        <v>40277</v>
      </c>
      <c r="C708" s="3" t="s">
        <v>2005</v>
      </c>
      <c r="D708" s="3" t="s">
        <v>2006</v>
      </c>
      <c r="E708" s="3" t="s">
        <v>39</v>
      </c>
      <c r="F708" s="3">
        <v>3</v>
      </c>
      <c r="G708" s="3">
        <v>3</v>
      </c>
      <c r="H708" s="3">
        <v>2.5</v>
      </c>
      <c r="I708" s="3">
        <v>7.9</v>
      </c>
      <c r="J708" s="4">
        <v>9.6</v>
      </c>
      <c r="M708" s="3" t="s">
        <v>407</v>
      </c>
      <c r="N708" s="3" t="s">
        <v>313</v>
      </c>
      <c r="O708" s="3" t="s">
        <v>81</v>
      </c>
      <c r="R708" s="8" t="s">
        <v>2007</v>
      </c>
    </row>
    <row r="709" spans="1:18" ht="12.75" customHeight="1">
      <c r="A709" s="27">
        <v>700</v>
      </c>
      <c r="B709" s="2">
        <v>40291</v>
      </c>
      <c r="C709" s="3" t="s">
        <v>429</v>
      </c>
      <c r="D709" s="3" t="s">
        <v>430</v>
      </c>
      <c r="E709" s="3" t="s">
        <v>184</v>
      </c>
      <c r="F709" s="3">
        <v>3</v>
      </c>
      <c r="G709" s="3">
        <v>3</v>
      </c>
      <c r="H709" s="3">
        <v>2.5</v>
      </c>
      <c r="I709" s="3">
        <v>6.4</v>
      </c>
      <c r="J709" s="4">
        <v>6.1</v>
      </c>
      <c r="M709" s="3" t="s">
        <v>362</v>
      </c>
      <c r="N709" s="3" t="s">
        <v>186</v>
      </c>
      <c r="O709" s="3" t="s">
        <v>187</v>
      </c>
      <c r="R709" s="8" t="s">
        <v>2008</v>
      </c>
    </row>
    <row r="710" spans="1:18" ht="12.75" customHeight="1">
      <c r="A710" s="27">
        <v>701</v>
      </c>
      <c r="B710" s="2">
        <v>40291</v>
      </c>
      <c r="C710" s="3" t="s">
        <v>2009</v>
      </c>
      <c r="D710" s="3" t="s">
        <v>2010</v>
      </c>
      <c r="E710" s="3" t="s">
        <v>39</v>
      </c>
      <c r="F710" s="3">
        <v>2.5</v>
      </c>
      <c r="G710" s="3">
        <v>2.5</v>
      </c>
      <c r="H710" s="3">
        <v>2</v>
      </c>
      <c r="I710" s="3">
        <v>7.1</v>
      </c>
      <c r="J710" s="4">
        <v>10.4</v>
      </c>
      <c r="M710" s="3" t="s">
        <v>38</v>
      </c>
      <c r="N710" s="3" t="s">
        <v>313</v>
      </c>
      <c r="O710" s="3" t="s">
        <v>81</v>
      </c>
      <c r="R710" s="8" t="s">
        <v>2011</v>
      </c>
    </row>
    <row r="711" spans="1:18" ht="12.75" customHeight="1">
      <c r="A711" s="27">
        <v>702</v>
      </c>
      <c r="B711" s="2">
        <v>40291</v>
      </c>
      <c r="C711" s="3" t="s">
        <v>2012</v>
      </c>
      <c r="D711" s="3" t="s">
        <v>2013</v>
      </c>
      <c r="E711" s="3" t="s">
        <v>39</v>
      </c>
      <c r="F711" s="3">
        <v>3</v>
      </c>
      <c r="G711" s="3">
        <v>3</v>
      </c>
      <c r="H711" s="3">
        <v>2.5</v>
      </c>
      <c r="I711" s="3">
        <v>7.3</v>
      </c>
      <c r="J711" s="4">
        <v>9.4</v>
      </c>
      <c r="M711" s="3" t="s">
        <v>407</v>
      </c>
      <c r="N711" s="3" t="s">
        <v>313</v>
      </c>
      <c r="O711" s="3" t="s">
        <v>81</v>
      </c>
      <c r="R711" s="8" t="s">
        <v>2014</v>
      </c>
    </row>
    <row r="712" spans="1:18" ht="12.75" customHeight="1">
      <c r="A712" s="27">
        <v>703</v>
      </c>
      <c r="B712" s="2">
        <v>40291</v>
      </c>
      <c r="C712" s="3" t="s">
        <v>1442</v>
      </c>
      <c r="D712" s="3" t="s">
        <v>1443</v>
      </c>
      <c r="E712" s="3" t="s">
        <v>25</v>
      </c>
      <c r="F712" s="3">
        <v>3</v>
      </c>
      <c r="G712" s="3">
        <v>3</v>
      </c>
      <c r="H712" s="3">
        <v>2.5</v>
      </c>
      <c r="I712" s="3">
        <v>7</v>
      </c>
      <c r="J712" s="4" t="s">
        <v>596</v>
      </c>
      <c r="M712" s="3" t="s">
        <v>351</v>
      </c>
      <c r="N712" s="3" t="s">
        <v>2015</v>
      </c>
      <c r="O712" s="3" t="s">
        <v>352</v>
      </c>
      <c r="R712" s="8" t="s">
        <v>2016</v>
      </c>
    </row>
    <row r="713" spans="1:18" ht="12.75" customHeight="1">
      <c r="A713" s="27">
        <v>704</v>
      </c>
      <c r="B713" s="2">
        <v>40303</v>
      </c>
      <c r="C713" s="3" t="s">
        <v>2017</v>
      </c>
      <c r="D713" s="3" t="s">
        <v>2018</v>
      </c>
      <c r="E713" s="3" t="s">
        <v>52</v>
      </c>
      <c r="F713" s="3">
        <v>2</v>
      </c>
      <c r="G713" s="3">
        <v>2</v>
      </c>
      <c r="H713" s="3">
        <v>2.5</v>
      </c>
      <c r="I713" s="3">
        <v>6.2</v>
      </c>
      <c r="J713" s="4">
        <v>2.8</v>
      </c>
      <c r="M713" s="3" t="s">
        <v>197</v>
      </c>
      <c r="N713" s="3" t="s">
        <v>1673</v>
      </c>
      <c r="O713" s="3" t="s">
        <v>198</v>
      </c>
      <c r="R713" s="8" t="s">
        <v>2019</v>
      </c>
    </row>
    <row r="714" spans="1:18" ht="12.75" customHeight="1">
      <c r="A714" s="27">
        <v>705</v>
      </c>
      <c r="B714" s="2">
        <v>40303</v>
      </c>
      <c r="C714" s="3" t="s">
        <v>2020</v>
      </c>
      <c r="D714" s="3" t="s">
        <v>2021</v>
      </c>
      <c r="E714" s="3" t="s">
        <v>25</v>
      </c>
      <c r="F714" s="3">
        <v>3</v>
      </c>
      <c r="G714" s="3">
        <v>3</v>
      </c>
      <c r="H714" s="3">
        <v>2.5</v>
      </c>
      <c r="I714" s="3">
        <v>7</v>
      </c>
      <c r="J714" s="4" t="s">
        <v>596</v>
      </c>
      <c r="M714" s="3" t="s">
        <v>596</v>
      </c>
      <c r="N714" s="3" t="s">
        <v>610</v>
      </c>
      <c r="O714" s="3" t="s">
        <v>29</v>
      </c>
      <c r="P714" s="7" t="s">
        <v>75</v>
      </c>
      <c r="Q714" s="3" t="s">
        <v>105</v>
      </c>
      <c r="R714" s="8" t="s">
        <v>2022</v>
      </c>
    </row>
    <row r="715" spans="1:18" ht="12.75" customHeight="1">
      <c r="A715" s="27">
        <v>706</v>
      </c>
      <c r="B715" s="2">
        <v>40303</v>
      </c>
      <c r="C715" s="3" t="s">
        <v>2023</v>
      </c>
      <c r="D715" s="3" t="s">
        <v>2024</v>
      </c>
      <c r="E715" s="3" t="s">
        <v>25</v>
      </c>
      <c r="F715" s="3">
        <v>3</v>
      </c>
      <c r="G715" s="3">
        <v>3</v>
      </c>
      <c r="H715" s="3">
        <v>2.5</v>
      </c>
      <c r="I715" s="3">
        <v>7.5</v>
      </c>
      <c r="J715" s="4" t="s">
        <v>596</v>
      </c>
      <c r="M715" s="3" t="s">
        <v>2025</v>
      </c>
      <c r="N715" s="3" t="s">
        <v>610</v>
      </c>
      <c r="O715" s="3" t="s">
        <v>2026</v>
      </c>
      <c r="R715" s="8" t="s">
        <v>2027</v>
      </c>
    </row>
    <row r="716" spans="1:18" ht="12.75" customHeight="1">
      <c r="A716" s="27">
        <v>707</v>
      </c>
      <c r="B716" s="2">
        <v>40303</v>
      </c>
      <c r="C716" s="3" t="s">
        <v>41</v>
      </c>
      <c r="D716" s="3" t="s">
        <v>849</v>
      </c>
      <c r="E716" s="3" t="s">
        <v>39</v>
      </c>
      <c r="F716" s="3">
        <v>3</v>
      </c>
      <c r="G716" s="3">
        <v>3</v>
      </c>
      <c r="H716" s="3">
        <v>2.5</v>
      </c>
      <c r="I716" s="3">
        <v>7.6</v>
      </c>
      <c r="J716" s="4" t="s">
        <v>596</v>
      </c>
      <c r="M716" s="3" t="s">
        <v>43</v>
      </c>
      <c r="N716" s="3" t="s">
        <v>1621</v>
      </c>
      <c r="O716" s="3" t="s">
        <v>850</v>
      </c>
      <c r="R716" s="8" t="s">
        <v>2028</v>
      </c>
    </row>
    <row r="717" spans="1:18" ht="12.75" customHeight="1">
      <c r="A717" s="27">
        <v>708</v>
      </c>
      <c r="B717" s="2">
        <v>40303</v>
      </c>
      <c r="C717" s="3" t="s">
        <v>2029</v>
      </c>
      <c r="D717" s="3" t="s">
        <v>2030</v>
      </c>
      <c r="E717" s="3" t="s">
        <v>52</v>
      </c>
      <c r="F717" s="3" t="s">
        <v>596</v>
      </c>
      <c r="G717" s="3" t="s">
        <v>596</v>
      </c>
      <c r="H717" s="3" t="s">
        <v>596</v>
      </c>
      <c r="I717" s="3" t="s">
        <v>596</v>
      </c>
      <c r="J717" s="4" t="s">
        <v>596</v>
      </c>
      <c r="M717" s="3" t="s">
        <v>2031</v>
      </c>
      <c r="N717" s="3" t="s">
        <v>2032</v>
      </c>
      <c r="O717" s="3" t="s">
        <v>2033</v>
      </c>
      <c r="R717" s="8" t="s">
        <v>2034</v>
      </c>
    </row>
    <row r="718" spans="1:18" ht="12.75" customHeight="1">
      <c r="A718" s="27">
        <v>709</v>
      </c>
      <c r="B718" s="2">
        <v>40303</v>
      </c>
      <c r="C718" s="3" t="s">
        <v>2035</v>
      </c>
      <c r="D718" s="3" t="s">
        <v>684</v>
      </c>
      <c r="E718" s="3" t="s">
        <v>52</v>
      </c>
      <c r="F718" s="3">
        <v>2.5</v>
      </c>
      <c r="G718" s="3">
        <v>2.5</v>
      </c>
      <c r="H718" s="3">
        <v>2.5</v>
      </c>
      <c r="I718" s="3">
        <v>6.9</v>
      </c>
      <c r="J718" s="4" t="s">
        <v>596</v>
      </c>
      <c r="M718" s="3" t="s">
        <v>684</v>
      </c>
      <c r="N718" s="3" t="s">
        <v>2032</v>
      </c>
      <c r="O718" s="3" t="s">
        <v>45</v>
      </c>
      <c r="P718" s="7" t="s">
        <v>734</v>
      </c>
      <c r="R718" s="8" t="s">
        <v>2036</v>
      </c>
    </row>
    <row r="719" spans="1:18" ht="12.75" customHeight="1">
      <c r="A719" s="27">
        <v>710</v>
      </c>
      <c r="B719" s="2">
        <v>40303</v>
      </c>
      <c r="C719" s="3" t="s">
        <v>568</v>
      </c>
      <c r="D719" s="3" t="s">
        <v>979</v>
      </c>
      <c r="E719" s="3" t="s">
        <v>39</v>
      </c>
      <c r="F719" s="3">
        <v>3</v>
      </c>
      <c r="G719" s="3">
        <v>3</v>
      </c>
      <c r="H719" s="3">
        <v>2</v>
      </c>
      <c r="I719" s="3">
        <v>7.5</v>
      </c>
      <c r="J719" s="4" t="s">
        <v>596</v>
      </c>
      <c r="M719" s="3" t="s">
        <v>979</v>
      </c>
      <c r="N719" s="3" t="s">
        <v>979</v>
      </c>
      <c r="O719" s="3" t="s">
        <v>437</v>
      </c>
      <c r="P719" s="7" t="s">
        <v>981</v>
      </c>
      <c r="Q719" s="3" t="s">
        <v>980</v>
      </c>
      <c r="R719" s="8" t="s">
        <v>2037</v>
      </c>
    </row>
    <row r="720" spans="1:18" ht="12.75" customHeight="1">
      <c r="A720" s="27">
        <v>711</v>
      </c>
      <c r="B720" s="2">
        <v>40303</v>
      </c>
      <c r="C720" s="3" t="s">
        <v>2038</v>
      </c>
      <c r="D720" s="3" t="s">
        <v>646</v>
      </c>
      <c r="E720" s="3" t="s">
        <v>39</v>
      </c>
      <c r="F720" s="3">
        <v>2</v>
      </c>
      <c r="G720" s="3">
        <v>2</v>
      </c>
      <c r="H720" s="3">
        <v>2.5</v>
      </c>
      <c r="I720" s="3">
        <v>6.6</v>
      </c>
      <c r="J720" s="4">
        <v>3</v>
      </c>
      <c r="M720" s="3" t="s">
        <v>507</v>
      </c>
      <c r="N720" s="3" t="s">
        <v>507</v>
      </c>
      <c r="O720" s="3" t="s">
        <v>328</v>
      </c>
      <c r="P720" s="7" t="s">
        <v>1295</v>
      </c>
      <c r="R720" s="8" t="s">
        <v>2039</v>
      </c>
    </row>
    <row r="721" spans="1:18" ht="12.75" customHeight="1">
      <c r="A721" s="27">
        <v>712</v>
      </c>
      <c r="B721" s="2">
        <v>40303</v>
      </c>
      <c r="C721" s="3" t="s">
        <v>2040</v>
      </c>
      <c r="D721" s="3" t="s">
        <v>2041</v>
      </c>
      <c r="E721" s="3" t="s">
        <v>25</v>
      </c>
      <c r="F721" s="3">
        <v>2.5</v>
      </c>
      <c r="G721" s="3">
        <v>2.5</v>
      </c>
      <c r="H721" s="3">
        <v>2.5</v>
      </c>
      <c r="I721" s="3">
        <v>7</v>
      </c>
      <c r="J721" s="4">
        <v>18</v>
      </c>
      <c r="M721" s="3" t="s">
        <v>2041</v>
      </c>
      <c r="N721" s="3" t="s">
        <v>2042</v>
      </c>
      <c r="O721" s="3" t="s">
        <v>34</v>
      </c>
      <c r="R721" s="8" t="s">
        <v>2043</v>
      </c>
    </row>
    <row r="722" spans="1:18" ht="12.75" customHeight="1">
      <c r="A722" s="27">
        <v>713</v>
      </c>
      <c r="B722" s="2">
        <v>40303</v>
      </c>
      <c r="C722" s="3" t="s">
        <v>82</v>
      </c>
      <c r="D722" s="3" t="s">
        <v>83</v>
      </c>
      <c r="E722" s="3" t="s">
        <v>39</v>
      </c>
      <c r="F722" s="3">
        <v>3</v>
      </c>
      <c r="G722" s="3">
        <v>3</v>
      </c>
      <c r="H722" s="3">
        <v>2.5</v>
      </c>
      <c r="I722" s="3">
        <v>7.4</v>
      </c>
      <c r="J722" s="4">
        <v>20</v>
      </c>
      <c r="M722" s="3" t="s">
        <v>84</v>
      </c>
      <c r="N722" s="3" t="s">
        <v>85</v>
      </c>
      <c r="O722" s="3" t="s">
        <v>437</v>
      </c>
      <c r="R722" s="8" t="s">
        <v>2044</v>
      </c>
    </row>
    <row r="723" spans="1:18" ht="12.75" customHeight="1">
      <c r="A723" s="27">
        <v>714</v>
      </c>
      <c r="B723" s="2">
        <v>40303</v>
      </c>
      <c r="C723" s="3" t="s">
        <v>353</v>
      </c>
      <c r="D723" s="3" t="s">
        <v>2045</v>
      </c>
      <c r="E723" s="3" t="s">
        <v>66</v>
      </c>
      <c r="F723" s="3">
        <v>2.5</v>
      </c>
      <c r="G723" s="3">
        <v>2.5</v>
      </c>
      <c r="H723" s="3">
        <v>2.5</v>
      </c>
      <c r="I723" s="3">
        <v>6.5</v>
      </c>
      <c r="J723" s="4" t="s">
        <v>596</v>
      </c>
      <c r="M723" s="3" t="s">
        <v>252</v>
      </c>
      <c r="N723" s="3" t="s">
        <v>1897</v>
      </c>
      <c r="O723" s="3" t="s">
        <v>278</v>
      </c>
      <c r="R723" s="8" t="s">
        <v>2046</v>
      </c>
    </row>
    <row r="724" spans="1:18" ht="12.75" customHeight="1">
      <c r="A724" s="27">
        <v>715</v>
      </c>
      <c r="B724" s="2">
        <v>40354</v>
      </c>
      <c r="C724" s="3" t="s">
        <v>2047</v>
      </c>
      <c r="D724" s="3" t="s">
        <v>2048</v>
      </c>
      <c r="E724" s="3" t="s">
        <v>168</v>
      </c>
      <c r="F724" s="3">
        <v>1.5</v>
      </c>
      <c r="G724" s="3">
        <v>1.5</v>
      </c>
      <c r="H724" s="3">
        <v>2.5</v>
      </c>
      <c r="I724" s="3">
        <v>6</v>
      </c>
      <c r="J724" s="4">
        <v>3.5</v>
      </c>
      <c r="M724" s="3" t="s">
        <v>2049</v>
      </c>
      <c r="N724" s="3" t="s">
        <v>2050</v>
      </c>
      <c r="O724" s="3" t="s">
        <v>258</v>
      </c>
      <c r="R724" s="8" t="s">
        <v>2051</v>
      </c>
    </row>
    <row r="725" spans="1:18" ht="12.75" customHeight="1">
      <c r="A725" s="27">
        <v>716</v>
      </c>
      <c r="B725" s="2">
        <v>40354</v>
      </c>
      <c r="C725" s="3" t="s">
        <v>701</v>
      </c>
      <c r="D725" s="3" t="s">
        <v>2052</v>
      </c>
      <c r="E725" s="3" t="s">
        <v>25</v>
      </c>
      <c r="F725" s="3">
        <v>2</v>
      </c>
      <c r="G725" s="3">
        <v>2</v>
      </c>
      <c r="H725" s="3">
        <v>2.5</v>
      </c>
      <c r="I725" s="3">
        <v>6.3</v>
      </c>
      <c r="J725" s="4" t="s">
        <v>596</v>
      </c>
      <c r="M725" s="3" t="s">
        <v>596</v>
      </c>
      <c r="O725" s="3" t="s">
        <v>34</v>
      </c>
      <c r="R725" s="8" t="s">
        <v>2053</v>
      </c>
    </row>
    <row r="726" spans="1:18" ht="12.75" customHeight="1">
      <c r="A726" s="27">
        <v>717</v>
      </c>
      <c r="B726" s="2">
        <v>40354</v>
      </c>
      <c r="C726" s="3" t="s">
        <v>2054</v>
      </c>
      <c r="D726" s="3" t="s">
        <v>2055</v>
      </c>
      <c r="E726" s="3" t="s">
        <v>59</v>
      </c>
      <c r="F726" s="3">
        <v>2.5</v>
      </c>
      <c r="G726" s="3">
        <v>2.5</v>
      </c>
      <c r="H726" s="3">
        <v>2.5</v>
      </c>
      <c r="I726" s="3">
        <v>6.9</v>
      </c>
      <c r="J726" s="4">
        <v>13</v>
      </c>
      <c r="M726" s="3" t="s">
        <v>599</v>
      </c>
      <c r="N726" s="3" t="s">
        <v>2056</v>
      </c>
      <c r="O726" s="3" t="s">
        <v>601</v>
      </c>
      <c r="P726" s="7" t="s">
        <v>2057</v>
      </c>
      <c r="R726" s="8" t="s">
        <v>2058</v>
      </c>
    </row>
    <row r="727" spans="1:18" ht="12.75" customHeight="1">
      <c r="A727" s="27">
        <v>718</v>
      </c>
      <c r="B727" s="2">
        <v>40354</v>
      </c>
      <c r="C727" s="3" t="s">
        <v>2059</v>
      </c>
      <c r="D727" s="3" t="s">
        <v>2060</v>
      </c>
      <c r="E727" s="3" t="s">
        <v>59</v>
      </c>
      <c r="F727" s="3">
        <v>3</v>
      </c>
      <c r="G727" s="3">
        <v>3</v>
      </c>
      <c r="H727" s="3">
        <v>2.5</v>
      </c>
      <c r="I727" s="3">
        <v>7.3</v>
      </c>
      <c r="J727" s="4">
        <v>9.5</v>
      </c>
      <c r="M727" s="3" t="s">
        <v>1354</v>
      </c>
      <c r="N727" s="3" t="s">
        <v>2061</v>
      </c>
      <c r="O727" s="3" t="s">
        <v>601</v>
      </c>
      <c r="P727" s="7" t="s">
        <v>2057</v>
      </c>
      <c r="R727" s="8" t="s">
        <v>2062</v>
      </c>
    </row>
    <row r="728" spans="1:18" ht="12.75" customHeight="1">
      <c r="A728" s="27">
        <v>719</v>
      </c>
      <c r="B728" s="2">
        <v>40335</v>
      </c>
      <c r="C728" s="3" t="s">
        <v>608</v>
      </c>
      <c r="D728" s="3" t="s">
        <v>2063</v>
      </c>
      <c r="E728" s="3" t="s">
        <v>95</v>
      </c>
      <c r="F728" s="3">
        <v>2</v>
      </c>
      <c r="G728" s="3">
        <v>2</v>
      </c>
      <c r="H728" s="3">
        <v>3</v>
      </c>
      <c r="I728" s="3">
        <v>6.6</v>
      </c>
      <c r="J728" s="4" t="s">
        <v>596</v>
      </c>
      <c r="M728" s="3" t="s">
        <v>2064</v>
      </c>
      <c r="N728" s="3" t="s">
        <v>2065</v>
      </c>
      <c r="O728" s="3" t="s">
        <v>60</v>
      </c>
      <c r="R728" s="8" t="s">
        <v>2066</v>
      </c>
    </row>
    <row r="729" spans="1:18" ht="12.75" customHeight="1">
      <c r="A729" s="27">
        <v>720</v>
      </c>
      <c r="B729" s="2">
        <v>40335</v>
      </c>
      <c r="C729" s="3" t="s">
        <v>701</v>
      </c>
      <c r="D729" s="3" t="s">
        <v>2067</v>
      </c>
      <c r="E729" s="3" t="s">
        <v>39</v>
      </c>
      <c r="F729" s="3">
        <v>2</v>
      </c>
      <c r="G729" s="3">
        <v>2</v>
      </c>
      <c r="H729" s="3">
        <v>2.5</v>
      </c>
      <c r="I729" s="3">
        <v>6.5</v>
      </c>
      <c r="M729" s="3" t="s">
        <v>596</v>
      </c>
      <c r="N729" s="3" t="s">
        <v>961</v>
      </c>
      <c r="O729" s="3" t="s">
        <v>49</v>
      </c>
      <c r="R729" s="8" t="s">
        <v>2068</v>
      </c>
    </row>
    <row r="730" spans="1:18" ht="12.75" customHeight="1">
      <c r="A730" s="27">
        <v>721</v>
      </c>
      <c r="B730" s="2">
        <v>40335</v>
      </c>
      <c r="C730" s="3" t="s">
        <v>2017</v>
      </c>
      <c r="D730" s="3" t="s">
        <v>917</v>
      </c>
      <c r="E730" s="3" t="s">
        <v>39</v>
      </c>
      <c r="F730" s="3">
        <v>2</v>
      </c>
      <c r="G730" s="3">
        <v>2</v>
      </c>
      <c r="H730" s="3">
        <v>2.5</v>
      </c>
      <c r="I730" s="3">
        <v>6.5</v>
      </c>
      <c r="M730" s="3" t="s">
        <v>423</v>
      </c>
      <c r="N730" s="3" t="s">
        <v>961</v>
      </c>
      <c r="O730" s="3" t="s">
        <v>2069</v>
      </c>
      <c r="R730" s="8" t="s">
        <v>2070</v>
      </c>
    </row>
    <row r="731" spans="1:18" ht="12.75" customHeight="1">
      <c r="A731" s="27">
        <v>722</v>
      </c>
      <c r="B731" s="2">
        <v>40335</v>
      </c>
      <c r="C731" s="3" t="s">
        <v>679</v>
      </c>
      <c r="D731" s="3" t="s">
        <v>735</v>
      </c>
      <c r="E731" s="3" t="s">
        <v>95</v>
      </c>
      <c r="F731" s="3">
        <v>3</v>
      </c>
      <c r="G731" s="3">
        <v>3</v>
      </c>
      <c r="H731" s="3">
        <v>2.5</v>
      </c>
      <c r="I731" s="3">
        <v>7.6</v>
      </c>
      <c r="M731" s="3" t="s">
        <v>53</v>
      </c>
      <c r="N731" s="3" t="s">
        <v>2071</v>
      </c>
      <c r="O731" s="3" t="s">
        <v>71</v>
      </c>
      <c r="R731" s="8" t="s">
        <v>2072</v>
      </c>
    </row>
    <row r="732" spans="1:18" ht="12.75" customHeight="1">
      <c r="A732" s="27">
        <v>723</v>
      </c>
      <c r="B732" s="2">
        <v>40335</v>
      </c>
      <c r="C732" s="3" t="s">
        <v>679</v>
      </c>
      <c r="D732" s="3" t="s">
        <v>1558</v>
      </c>
      <c r="E732" s="3" t="s">
        <v>66</v>
      </c>
      <c r="F732" s="3">
        <v>2.5</v>
      </c>
      <c r="G732" s="3">
        <v>2.5</v>
      </c>
      <c r="H732" s="3">
        <v>2.5</v>
      </c>
      <c r="I732" s="3">
        <v>7</v>
      </c>
      <c r="M732" s="3" t="s">
        <v>53</v>
      </c>
      <c r="N732" s="3" t="s">
        <v>2073</v>
      </c>
      <c r="O732" s="3" t="s">
        <v>278</v>
      </c>
      <c r="R732" s="8" t="s">
        <v>2074</v>
      </c>
    </row>
    <row r="733" spans="1:18" ht="12.75" customHeight="1">
      <c r="A733" s="27">
        <v>724</v>
      </c>
      <c r="B733" s="2">
        <v>40335</v>
      </c>
      <c r="C733" s="3" t="s">
        <v>679</v>
      </c>
      <c r="D733" s="3" t="s">
        <v>2075</v>
      </c>
      <c r="E733" s="3" t="s">
        <v>39</v>
      </c>
      <c r="F733" s="3">
        <v>2.5</v>
      </c>
      <c r="G733" s="3">
        <v>2.5</v>
      </c>
      <c r="H733" s="3">
        <v>3</v>
      </c>
      <c r="I733" s="3">
        <v>6.2</v>
      </c>
      <c r="M733" s="3" t="s">
        <v>596</v>
      </c>
      <c r="N733" s="3" t="s">
        <v>2076</v>
      </c>
      <c r="O733" s="3" t="s">
        <v>2077</v>
      </c>
      <c r="P733" s="7" t="s">
        <v>45</v>
      </c>
      <c r="R733" s="8" t="s">
        <v>2078</v>
      </c>
    </row>
    <row r="734" spans="1:18" ht="12.75" customHeight="1">
      <c r="A734" s="27">
        <v>725</v>
      </c>
      <c r="B734" s="2">
        <v>40335</v>
      </c>
      <c r="C734" s="3" t="s">
        <v>679</v>
      </c>
      <c r="D734" s="3" t="s">
        <v>2079</v>
      </c>
      <c r="E734" s="3" t="s">
        <v>25</v>
      </c>
      <c r="F734" s="3">
        <v>2.5</v>
      </c>
      <c r="G734" s="3">
        <v>2.5</v>
      </c>
      <c r="H734" s="3">
        <v>2.5</v>
      </c>
      <c r="I734" s="3">
        <v>7.8</v>
      </c>
      <c r="M734" s="3" t="s">
        <v>2080</v>
      </c>
      <c r="N734" s="3" t="s">
        <v>341</v>
      </c>
      <c r="O734" s="3" t="s">
        <v>75</v>
      </c>
      <c r="R734" s="8" t="s">
        <v>2081</v>
      </c>
    </row>
    <row r="735" spans="1:18" ht="12.75" customHeight="1">
      <c r="A735" s="27">
        <v>726</v>
      </c>
      <c r="B735" s="2">
        <v>40366</v>
      </c>
      <c r="C735" s="3" t="s">
        <v>2082</v>
      </c>
      <c r="D735" s="3" t="s">
        <v>916</v>
      </c>
      <c r="E735" s="3" t="s">
        <v>95</v>
      </c>
      <c r="F735" s="3">
        <v>2.5</v>
      </c>
      <c r="G735" s="3">
        <v>2.5</v>
      </c>
      <c r="H735" s="3">
        <v>2.5</v>
      </c>
      <c r="I735" s="3">
        <v>6.2</v>
      </c>
      <c r="J735" s="4">
        <v>1.95</v>
      </c>
      <c r="M735" s="3" t="s">
        <v>423</v>
      </c>
      <c r="N735" s="3" t="s">
        <v>2083</v>
      </c>
      <c r="O735" s="3" t="s">
        <v>905</v>
      </c>
      <c r="R735" s="8" t="s">
        <v>2084</v>
      </c>
    </row>
    <row r="736" spans="1:18" ht="12.75" customHeight="1">
      <c r="A736" s="27">
        <v>727</v>
      </c>
      <c r="B736" s="2">
        <v>40366</v>
      </c>
      <c r="C736" s="3" t="s">
        <v>2085</v>
      </c>
      <c r="D736" s="3" t="s">
        <v>2086</v>
      </c>
      <c r="E736" s="3" t="s">
        <v>25</v>
      </c>
      <c r="F736" s="3">
        <v>2.5</v>
      </c>
      <c r="G736" s="3">
        <v>2.5</v>
      </c>
      <c r="H736" s="3">
        <v>2.5</v>
      </c>
      <c r="I736" s="3">
        <v>6.7</v>
      </c>
      <c r="M736" s="3" t="s">
        <v>300</v>
      </c>
      <c r="N736" s="3" t="s">
        <v>1265</v>
      </c>
      <c r="O736" s="3" t="s">
        <v>278</v>
      </c>
      <c r="R736" s="8" t="s">
        <v>2087</v>
      </c>
    </row>
    <row r="737" spans="1:18" ht="12.75" customHeight="1">
      <c r="A737" s="27">
        <v>728</v>
      </c>
      <c r="B737" s="49">
        <v>40360</v>
      </c>
      <c r="C737" s="3" t="s">
        <v>1747</v>
      </c>
      <c r="D737" s="3" t="s">
        <v>1752</v>
      </c>
      <c r="E737" s="3" t="s">
        <v>59</v>
      </c>
      <c r="F737" s="3">
        <v>3</v>
      </c>
      <c r="G737" s="3">
        <v>3</v>
      </c>
      <c r="H737" s="3">
        <v>2.5</v>
      </c>
      <c r="I737" s="3">
        <v>7.3</v>
      </c>
      <c r="J737" s="4">
        <v>9</v>
      </c>
      <c r="M737" s="3" t="s">
        <v>219</v>
      </c>
      <c r="N737" s="3" t="s">
        <v>1752</v>
      </c>
      <c r="O737" s="3" t="s">
        <v>278</v>
      </c>
      <c r="R737" s="8" t="s">
        <v>2088</v>
      </c>
    </row>
    <row r="738" spans="1:18" ht="12.75" customHeight="1">
      <c r="A738" s="27">
        <v>729</v>
      </c>
      <c r="B738" s="49">
        <v>40360</v>
      </c>
      <c r="C738" s="3" t="s">
        <v>2089</v>
      </c>
      <c r="D738" s="3" t="s">
        <v>2090</v>
      </c>
      <c r="E738" s="3" t="s">
        <v>59</v>
      </c>
      <c r="F738" s="3">
        <v>2</v>
      </c>
      <c r="G738" s="3">
        <v>2</v>
      </c>
      <c r="H738" s="3">
        <v>2.5</v>
      </c>
      <c r="I738" s="3">
        <v>5.6</v>
      </c>
      <c r="J738" s="4">
        <v>3.9</v>
      </c>
      <c r="M738" s="3" t="s">
        <v>206</v>
      </c>
      <c r="N738" s="3" t="s">
        <v>2091</v>
      </c>
      <c r="O738" s="3" t="s">
        <v>60</v>
      </c>
      <c r="P738" s="7" t="s">
        <v>209</v>
      </c>
      <c r="Q738" s="3" t="s">
        <v>60</v>
      </c>
      <c r="R738" s="8" t="s">
        <v>2092</v>
      </c>
    </row>
    <row r="739" spans="1:18" ht="12.75" customHeight="1">
      <c r="A739" s="27">
        <v>730</v>
      </c>
      <c r="B739" s="49">
        <v>40360</v>
      </c>
      <c r="C739" s="3" t="s">
        <v>2089</v>
      </c>
      <c r="D739" s="3" t="s">
        <v>2093</v>
      </c>
      <c r="E739" s="3" t="s">
        <v>59</v>
      </c>
      <c r="F739" s="3">
        <v>2</v>
      </c>
      <c r="G739" s="3">
        <v>2</v>
      </c>
      <c r="H739" s="3">
        <v>2.5</v>
      </c>
      <c r="I739" s="3">
        <v>6.1</v>
      </c>
      <c r="J739" s="4">
        <v>5.6</v>
      </c>
      <c r="M739" s="3" t="s">
        <v>206</v>
      </c>
      <c r="N739" s="3" t="s">
        <v>2091</v>
      </c>
      <c r="O739" s="3" t="s">
        <v>60</v>
      </c>
      <c r="P739" s="7" t="s">
        <v>209</v>
      </c>
      <c r="Q739" s="3" t="s">
        <v>60</v>
      </c>
      <c r="R739" s="8" t="s">
        <v>2092</v>
      </c>
    </row>
    <row r="740" spans="1:18" ht="12.75" customHeight="1">
      <c r="A740" s="27">
        <v>731</v>
      </c>
      <c r="B740" s="49">
        <v>40360</v>
      </c>
      <c r="C740" s="3" t="s">
        <v>422</v>
      </c>
      <c r="D740" s="3" t="s">
        <v>463</v>
      </c>
      <c r="E740" s="3" t="s">
        <v>66</v>
      </c>
      <c r="F740" s="3">
        <v>3</v>
      </c>
      <c r="G740" s="3">
        <v>3</v>
      </c>
      <c r="H740" s="3">
        <v>2.5</v>
      </c>
      <c r="I740" s="3">
        <v>6.7</v>
      </c>
      <c r="J740" s="4">
        <v>9</v>
      </c>
      <c r="M740" s="3" t="s">
        <v>2094</v>
      </c>
      <c r="N740" s="3" t="s">
        <v>2095</v>
      </c>
      <c r="O740" s="3" t="s">
        <v>425</v>
      </c>
      <c r="R740" s="8" t="s">
        <v>2096</v>
      </c>
    </row>
    <row r="741" spans="1:18" ht="12.75" customHeight="1">
      <c r="A741" s="27">
        <v>732</v>
      </c>
      <c r="B741" s="49">
        <v>40360</v>
      </c>
      <c r="C741" s="3" t="s">
        <v>679</v>
      </c>
      <c r="D741" s="3" t="s">
        <v>2097</v>
      </c>
      <c r="E741" s="3" t="s">
        <v>52</v>
      </c>
      <c r="F741" s="3">
        <v>2</v>
      </c>
      <c r="G741" s="3">
        <v>2</v>
      </c>
      <c r="H741" s="3">
        <v>2.5</v>
      </c>
      <c r="I741" s="3">
        <v>7</v>
      </c>
      <c r="M741" s="3" t="s">
        <v>53</v>
      </c>
      <c r="N741" s="3" t="s">
        <v>54</v>
      </c>
      <c r="O741" s="3" t="s">
        <v>1522</v>
      </c>
      <c r="R741" s="8" t="s">
        <v>2098</v>
      </c>
    </row>
    <row r="742" spans="1:18" ht="12.75" customHeight="1">
      <c r="A742" s="27">
        <v>733</v>
      </c>
      <c r="B742" s="49">
        <v>40360</v>
      </c>
      <c r="C742" s="3" t="s">
        <v>679</v>
      </c>
      <c r="D742" s="3" t="s">
        <v>2099</v>
      </c>
      <c r="E742" s="3" t="s">
        <v>95</v>
      </c>
      <c r="F742" s="3">
        <v>2</v>
      </c>
      <c r="G742" s="3">
        <v>2</v>
      </c>
      <c r="H742" s="3">
        <v>2.5</v>
      </c>
      <c r="I742" s="3">
        <v>6.8</v>
      </c>
      <c r="M742" s="3" t="s">
        <v>53</v>
      </c>
      <c r="N742" s="3" t="s">
        <v>503</v>
      </c>
      <c r="O742" s="3" t="s">
        <v>75</v>
      </c>
      <c r="R742" s="8" t="s">
        <v>2100</v>
      </c>
    </row>
    <row r="743" spans="1:18" ht="12.75" customHeight="1">
      <c r="A743" s="27">
        <v>734</v>
      </c>
      <c r="B743" s="49">
        <v>40360</v>
      </c>
      <c r="C743" s="3" t="s">
        <v>2101</v>
      </c>
      <c r="D743" s="3" t="s">
        <v>2102</v>
      </c>
      <c r="E743" s="3" t="s">
        <v>25</v>
      </c>
      <c r="F743" s="3">
        <v>2.5</v>
      </c>
      <c r="G743" s="3">
        <v>2.5</v>
      </c>
      <c r="H743" s="3">
        <v>3</v>
      </c>
      <c r="I743" s="3">
        <v>6.5</v>
      </c>
      <c r="M743" s="3" t="s">
        <v>36</v>
      </c>
      <c r="N743" s="3" t="s">
        <v>280</v>
      </c>
      <c r="O743" s="3" t="s">
        <v>29</v>
      </c>
      <c r="P743" s="7" t="s">
        <v>75</v>
      </c>
      <c r="R743" s="8" t="s">
        <v>2103</v>
      </c>
    </row>
    <row r="744" spans="1:18" ht="12.75" customHeight="1">
      <c r="A744" s="27">
        <v>735</v>
      </c>
      <c r="B744" s="49">
        <v>40360</v>
      </c>
      <c r="C744" s="3" t="s">
        <v>2023</v>
      </c>
      <c r="D744" s="3" t="s">
        <v>2024</v>
      </c>
      <c r="E744" s="3" t="s">
        <v>25</v>
      </c>
      <c r="F744" s="3">
        <v>2.5</v>
      </c>
      <c r="G744" s="3">
        <v>2.5</v>
      </c>
      <c r="H744" s="3">
        <v>3</v>
      </c>
      <c r="I744" s="3">
        <v>7.4</v>
      </c>
      <c r="M744" s="3" t="s">
        <v>2025</v>
      </c>
      <c r="N744" s="3" t="s">
        <v>280</v>
      </c>
      <c r="O744" s="3" t="s">
        <v>2026</v>
      </c>
      <c r="P744" s="7" t="s">
        <v>75</v>
      </c>
      <c r="R744" s="8" t="s">
        <v>2104</v>
      </c>
    </row>
    <row r="745" spans="1:18" ht="12.75" customHeight="1">
      <c r="A745" s="27">
        <v>736</v>
      </c>
      <c r="B745" s="49">
        <v>40360</v>
      </c>
      <c r="C745" s="3" t="s">
        <v>2105</v>
      </c>
      <c r="D745" s="3" t="s">
        <v>2106</v>
      </c>
      <c r="E745" s="3" t="s">
        <v>39</v>
      </c>
      <c r="F745" s="3">
        <v>3</v>
      </c>
      <c r="G745" s="3">
        <v>3</v>
      </c>
      <c r="H745" s="3">
        <v>2.5</v>
      </c>
      <c r="I745" s="3">
        <v>7.2</v>
      </c>
      <c r="J745" s="50"/>
      <c r="M745" s="3" t="s">
        <v>1971</v>
      </c>
      <c r="N745" s="3" t="s">
        <v>1972</v>
      </c>
      <c r="O745" s="3" t="s">
        <v>1973</v>
      </c>
      <c r="R745" s="8" t="s">
        <v>2107</v>
      </c>
    </row>
    <row r="746" spans="1:18" ht="12.75" customHeight="1">
      <c r="A746" s="27">
        <v>737</v>
      </c>
      <c r="B746" s="49">
        <v>40360</v>
      </c>
      <c r="C746" s="3" t="s">
        <v>2108</v>
      </c>
      <c r="D746" s="3" t="s">
        <v>1423</v>
      </c>
      <c r="E746" s="3" t="s">
        <v>39</v>
      </c>
      <c r="F746" s="3">
        <v>2.5</v>
      </c>
      <c r="G746" s="3">
        <v>2.5</v>
      </c>
      <c r="H746" s="3">
        <v>2.5</v>
      </c>
      <c r="I746" s="3">
        <v>7.2</v>
      </c>
      <c r="M746" s="3" t="s">
        <v>1316</v>
      </c>
      <c r="N746" s="3" t="s">
        <v>88</v>
      </c>
      <c r="O746" s="3" t="s">
        <v>89</v>
      </c>
      <c r="R746" s="8" t="s">
        <v>2109</v>
      </c>
    </row>
    <row r="747" spans="1:18" ht="12.75" customHeight="1">
      <c r="A747" s="27">
        <v>738</v>
      </c>
      <c r="B747" s="49">
        <v>40391</v>
      </c>
      <c r="C747" s="3" t="s">
        <v>2110</v>
      </c>
      <c r="D747" s="3" t="s">
        <v>2111</v>
      </c>
      <c r="E747" s="3" t="s">
        <v>168</v>
      </c>
      <c r="F747" s="3">
        <v>2</v>
      </c>
      <c r="G747" s="3">
        <v>2</v>
      </c>
      <c r="H747" s="3">
        <v>2</v>
      </c>
      <c r="I747" s="3">
        <v>7.2</v>
      </c>
      <c r="J747" s="4">
        <v>8</v>
      </c>
      <c r="M747" s="3" t="s">
        <v>178</v>
      </c>
      <c r="N747" s="3" t="s">
        <v>2112</v>
      </c>
      <c r="O747" s="3" t="s">
        <v>812</v>
      </c>
      <c r="R747" s="8" t="s">
        <v>2113</v>
      </c>
    </row>
    <row r="748" spans="1:18" ht="12.75" customHeight="1">
      <c r="A748" s="27">
        <v>739</v>
      </c>
      <c r="B748" s="49">
        <v>40391</v>
      </c>
      <c r="C748" s="3" t="s">
        <v>2114</v>
      </c>
      <c r="D748" s="3" t="s">
        <v>2115</v>
      </c>
      <c r="E748" s="3" t="s">
        <v>95</v>
      </c>
      <c r="F748" s="3">
        <v>2</v>
      </c>
      <c r="G748" s="3">
        <v>2</v>
      </c>
      <c r="H748" s="3">
        <v>2</v>
      </c>
      <c r="I748" s="3">
        <v>6.2</v>
      </c>
      <c r="J748" s="4">
        <v>5</v>
      </c>
      <c r="M748" s="3" t="s">
        <v>1372</v>
      </c>
      <c r="N748" s="3" t="s">
        <v>2115</v>
      </c>
      <c r="O748" s="3" t="s">
        <v>1373</v>
      </c>
      <c r="R748" s="8" t="s">
        <v>2116</v>
      </c>
    </row>
    <row r="749" spans="1:18" ht="12.75" customHeight="1">
      <c r="A749" s="27">
        <v>740</v>
      </c>
      <c r="B749" s="49">
        <v>40422</v>
      </c>
      <c r="C749" s="3" t="s">
        <v>608</v>
      </c>
      <c r="D749" s="3" t="s">
        <v>2117</v>
      </c>
      <c r="E749" s="3" t="s">
        <v>95</v>
      </c>
      <c r="F749" s="3">
        <v>2</v>
      </c>
      <c r="G749" s="3">
        <v>2</v>
      </c>
      <c r="H749" s="3">
        <v>2.5</v>
      </c>
      <c r="I749" s="3">
        <v>7.6</v>
      </c>
      <c r="J749" s="4">
        <v>10</v>
      </c>
      <c r="M749" s="3" t="s">
        <v>596</v>
      </c>
      <c r="N749" s="3" t="s">
        <v>2118</v>
      </c>
      <c r="O749" s="3" t="s">
        <v>2119</v>
      </c>
      <c r="R749" s="8" t="s">
        <v>2120</v>
      </c>
    </row>
    <row r="750" spans="1:18" ht="12.75" customHeight="1">
      <c r="A750" s="27">
        <v>741</v>
      </c>
      <c r="B750" s="49">
        <v>40422</v>
      </c>
      <c r="C750" s="3" t="s">
        <v>2121</v>
      </c>
      <c r="D750" s="3" t="s">
        <v>2122</v>
      </c>
      <c r="E750" s="3" t="s">
        <v>52</v>
      </c>
      <c r="F750" s="3">
        <v>2.5</v>
      </c>
      <c r="G750" s="3">
        <v>2.5</v>
      </c>
      <c r="H750" s="3">
        <v>2.5</v>
      </c>
      <c r="I750" s="3">
        <v>6.5</v>
      </c>
      <c r="M750" s="3" t="s">
        <v>197</v>
      </c>
      <c r="N750" s="3" t="s">
        <v>1673</v>
      </c>
      <c r="O750" s="3" t="s">
        <v>198</v>
      </c>
      <c r="R750" s="8" t="s">
        <v>2123</v>
      </c>
    </row>
    <row r="751" spans="1:18" ht="12.75" customHeight="1">
      <c r="A751" s="27">
        <v>742</v>
      </c>
      <c r="B751" s="49">
        <v>40422</v>
      </c>
      <c r="C751" s="3" t="s">
        <v>687</v>
      </c>
      <c r="D751" s="3" t="s">
        <v>2124</v>
      </c>
      <c r="E751" s="3" t="s">
        <v>59</v>
      </c>
      <c r="F751" s="3">
        <v>3</v>
      </c>
      <c r="G751" s="3">
        <v>3</v>
      </c>
      <c r="H751" s="3">
        <v>2</v>
      </c>
      <c r="I751" s="3">
        <v>7</v>
      </c>
      <c r="J751" s="4">
        <v>4.5</v>
      </c>
      <c r="M751" s="3" t="s">
        <v>2125</v>
      </c>
      <c r="N751" s="3" t="s">
        <v>2126</v>
      </c>
      <c r="O751" s="3" t="s">
        <v>2127</v>
      </c>
      <c r="P751" s="7" t="s">
        <v>948</v>
      </c>
      <c r="R751" s="8" t="s">
        <v>2128</v>
      </c>
    </row>
    <row r="752" spans="1:18" ht="12.75" customHeight="1">
      <c r="A752" s="27">
        <v>743</v>
      </c>
      <c r="B752" s="49">
        <v>40422</v>
      </c>
      <c r="C752" s="3" t="s">
        <v>687</v>
      </c>
      <c r="D752" s="3" t="s">
        <v>2129</v>
      </c>
      <c r="E752" s="3" t="s">
        <v>39</v>
      </c>
      <c r="F752" s="3">
        <v>3</v>
      </c>
      <c r="G752" s="3">
        <v>3</v>
      </c>
      <c r="H752" s="3">
        <v>2</v>
      </c>
      <c r="I752" s="3">
        <v>8</v>
      </c>
      <c r="J752" s="4">
        <v>5</v>
      </c>
      <c r="M752" s="3" t="s">
        <v>197</v>
      </c>
      <c r="N752" s="3" t="s">
        <v>1673</v>
      </c>
      <c r="O752" s="3" t="s">
        <v>198</v>
      </c>
      <c r="R752" s="8" t="s">
        <v>2130</v>
      </c>
    </row>
    <row r="753" spans="1:18" ht="12.75" customHeight="1">
      <c r="A753" s="27">
        <v>744</v>
      </c>
      <c r="B753" s="49">
        <v>40422</v>
      </c>
      <c r="C753" s="3" t="s">
        <v>2131</v>
      </c>
      <c r="D753" s="3" t="s">
        <v>2132</v>
      </c>
      <c r="E753" s="3" t="s">
        <v>66</v>
      </c>
      <c r="F753" s="3">
        <v>2.5</v>
      </c>
      <c r="G753" s="3">
        <v>2.5</v>
      </c>
      <c r="H753" s="3">
        <v>2.5</v>
      </c>
      <c r="I753" s="3">
        <v>6.9</v>
      </c>
      <c r="M753" s="3" t="s">
        <v>252</v>
      </c>
      <c r="N753" s="3" t="s">
        <v>301</v>
      </c>
      <c r="O753" s="3" t="s">
        <v>278</v>
      </c>
      <c r="R753" s="8" t="s">
        <v>2133</v>
      </c>
    </row>
    <row r="754" spans="1:18" ht="12.75" customHeight="1">
      <c r="A754" s="27">
        <v>745</v>
      </c>
      <c r="B754" s="49">
        <v>40452</v>
      </c>
      <c r="C754" s="3" t="s">
        <v>2134</v>
      </c>
      <c r="D754" s="3" t="s">
        <v>2135</v>
      </c>
      <c r="E754" s="3" t="s">
        <v>25</v>
      </c>
      <c r="F754" s="3">
        <v>3</v>
      </c>
      <c r="G754" s="3">
        <v>3</v>
      </c>
      <c r="H754" s="3">
        <v>2.5</v>
      </c>
      <c r="I754" s="3">
        <v>8</v>
      </c>
      <c r="J754" s="4">
        <v>18</v>
      </c>
      <c r="M754" s="3" t="s">
        <v>596</v>
      </c>
      <c r="N754" s="3" t="s">
        <v>1363</v>
      </c>
      <c r="O754" s="3" t="s">
        <v>75</v>
      </c>
      <c r="R754" s="8" t="s">
        <v>2136</v>
      </c>
    </row>
    <row r="755" spans="1:18" ht="12.75" customHeight="1">
      <c r="A755" s="27">
        <v>746</v>
      </c>
      <c r="B755" s="49">
        <v>40452</v>
      </c>
      <c r="C755" s="3" t="s">
        <v>2134</v>
      </c>
      <c r="D755" s="3" t="s">
        <v>2137</v>
      </c>
      <c r="E755" s="3" t="s">
        <v>25</v>
      </c>
      <c r="F755" s="3">
        <v>2.5</v>
      </c>
      <c r="G755" s="3">
        <v>2.5</v>
      </c>
      <c r="H755" s="3">
        <v>3</v>
      </c>
      <c r="I755" s="3">
        <v>7.3</v>
      </c>
      <c r="J755" s="4">
        <v>13</v>
      </c>
      <c r="M755" s="3" t="s">
        <v>219</v>
      </c>
      <c r="N755" s="3" t="s">
        <v>1363</v>
      </c>
      <c r="O755" s="3" t="s">
        <v>221</v>
      </c>
      <c r="R755" s="8" t="s">
        <v>2138</v>
      </c>
    </row>
    <row r="756" spans="1:18" ht="12.75" customHeight="1">
      <c r="A756" s="27">
        <v>747</v>
      </c>
      <c r="B756" s="49">
        <v>40452</v>
      </c>
      <c r="C756" s="3" t="s">
        <v>2134</v>
      </c>
      <c r="D756" s="3" t="s">
        <v>220</v>
      </c>
      <c r="E756" s="3" t="s">
        <v>95</v>
      </c>
      <c r="F756" s="3">
        <v>2.5</v>
      </c>
      <c r="G756" s="3">
        <v>2.5</v>
      </c>
      <c r="H756" s="3">
        <v>2.5</v>
      </c>
      <c r="I756" s="3">
        <v>7.4</v>
      </c>
      <c r="J756" s="4">
        <v>8.8</v>
      </c>
      <c r="M756" s="3" t="s">
        <v>219</v>
      </c>
      <c r="N756" s="3" t="s">
        <v>1214</v>
      </c>
      <c r="O756" s="3" t="s">
        <v>221</v>
      </c>
      <c r="R756" s="8" t="s">
        <v>2139</v>
      </c>
    </row>
    <row r="757" spans="1:18" ht="12.75" customHeight="1">
      <c r="A757" s="27">
        <v>748</v>
      </c>
      <c r="B757" s="49">
        <v>40452</v>
      </c>
      <c r="C757" s="3" t="s">
        <v>2134</v>
      </c>
      <c r="D757" s="3" t="s">
        <v>2140</v>
      </c>
      <c r="E757" s="3" t="s">
        <v>66</v>
      </c>
      <c r="F757" s="3">
        <v>3.5</v>
      </c>
      <c r="G757" s="3">
        <v>3.5</v>
      </c>
      <c r="H757" s="3">
        <v>2.5</v>
      </c>
      <c r="I757" s="3">
        <v>8.8</v>
      </c>
      <c r="J757" s="4">
        <v>18</v>
      </c>
      <c r="M757" s="3" t="s">
        <v>219</v>
      </c>
      <c r="N757" s="3" t="s">
        <v>2141</v>
      </c>
      <c r="O757" s="3" t="s">
        <v>221</v>
      </c>
      <c r="P757" s="7" t="s">
        <v>2142</v>
      </c>
      <c r="Q757" s="3" t="s">
        <v>75</v>
      </c>
      <c r="R757" s="8" t="s">
        <v>2143</v>
      </c>
    </row>
    <row r="758" spans="1:18" ht="12.75" customHeight="1">
      <c r="A758" s="27">
        <v>749</v>
      </c>
      <c r="B758" s="49">
        <v>40452</v>
      </c>
      <c r="C758" s="3" t="s">
        <v>687</v>
      </c>
      <c r="D758" s="3" t="s">
        <v>688</v>
      </c>
      <c r="E758" s="3" t="s">
        <v>52</v>
      </c>
      <c r="F758" s="3">
        <v>2</v>
      </c>
      <c r="G758" s="3">
        <v>2</v>
      </c>
      <c r="H758" s="3">
        <v>2.5</v>
      </c>
      <c r="I758" s="3">
        <v>6.4</v>
      </c>
      <c r="J758" s="4">
        <v>4</v>
      </c>
      <c r="M758" s="3" t="s">
        <v>197</v>
      </c>
      <c r="N758" s="3" t="s">
        <v>1673</v>
      </c>
      <c r="O758" s="3" t="s">
        <v>198</v>
      </c>
      <c r="R758" s="8" t="s">
        <v>2144</v>
      </c>
    </row>
    <row r="759" spans="1:18" ht="12.75" customHeight="1">
      <c r="A759" s="27">
        <v>750</v>
      </c>
      <c r="B759" s="49">
        <v>40452</v>
      </c>
      <c r="C759" s="3" t="s">
        <v>2145</v>
      </c>
      <c r="D759" s="3" t="s">
        <v>2146</v>
      </c>
      <c r="E759" s="3" t="s">
        <v>25</v>
      </c>
      <c r="F759" s="3">
        <v>2.5</v>
      </c>
      <c r="G759" s="3">
        <v>2.5</v>
      </c>
      <c r="H759" s="3">
        <v>2.5</v>
      </c>
      <c r="I759" s="3">
        <v>7.2</v>
      </c>
      <c r="J759" s="4">
        <v>5.5</v>
      </c>
      <c r="M759" s="3" t="s">
        <v>543</v>
      </c>
      <c r="N759" s="3" t="s">
        <v>2042</v>
      </c>
      <c r="O759" s="3" t="s">
        <v>34</v>
      </c>
      <c r="P759" s="7" t="s">
        <v>2147</v>
      </c>
      <c r="Q759" s="3" t="s">
        <v>2148</v>
      </c>
      <c r="R759" s="8" t="s">
        <v>2149</v>
      </c>
    </row>
    <row r="760" spans="1:18" ht="12.75" customHeight="1">
      <c r="A760" s="27">
        <v>751</v>
      </c>
      <c r="B760" s="49">
        <v>40452</v>
      </c>
      <c r="C760" s="3" t="s">
        <v>335</v>
      </c>
      <c r="D760" s="3" t="s">
        <v>1259</v>
      </c>
      <c r="E760" s="3" t="s">
        <v>25</v>
      </c>
      <c r="F760" s="3">
        <v>2.5</v>
      </c>
      <c r="G760" s="3">
        <v>2.5</v>
      </c>
      <c r="H760" s="3">
        <v>2</v>
      </c>
      <c r="I760" s="3">
        <v>5.8</v>
      </c>
      <c r="J760" s="4">
        <v>13</v>
      </c>
      <c r="M760" s="3" t="s">
        <v>2150</v>
      </c>
      <c r="N760" s="3" t="s">
        <v>2151</v>
      </c>
      <c r="O760" s="3" t="s">
        <v>75</v>
      </c>
      <c r="P760" s="7" t="s">
        <v>29</v>
      </c>
      <c r="R760" s="8" t="s">
        <v>2152</v>
      </c>
    </row>
    <row r="761" spans="1:18" ht="12.75" customHeight="1">
      <c r="A761" s="27">
        <v>752</v>
      </c>
      <c r="B761" s="49">
        <v>40452</v>
      </c>
      <c r="C761" s="3" t="s">
        <v>427</v>
      </c>
      <c r="D761" s="3" t="s">
        <v>427</v>
      </c>
      <c r="E761" s="3" t="s">
        <v>25</v>
      </c>
      <c r="F761" s="3">
        <v>2.5</v>
      </c>
      <c r="G761" s="3">
        <v>2.5</v>
      </c>
      <c r="H761" s="3">
        <v>2.5</v>
      </c>
      <c r="I761" s="3">
        <v>6.8</v>
      </c>
      <c r="M761" s="3" t="s">
        <v>104</v>
      </c>
      <c r="N761" s="3" t="s">
        <v>104</v>
      </c>
      <c r="O761" s="3" t="s">
        <v>29</v>
      </c>
      <c r="P761" s="7" t="s">
        <v>75</v>
      </c>
      <c r="R761" s="8" t="s">
        <v>2153</v>
      </c>
    </row>
    <row r="762" spans="1:18" ht="12.75" customHeight="1">
      <c r="A762" s="27">
        <v>753</v>
      </c>
      <c r="B762" s="49">
        <v>40483</v>
      </c>
      <c r="C762" s="3" t="s">
        <v>2154</v>
      </c>
      <c r="D762" s="3" t="s">
        <v>1598</v>
      </c>
      <c r="E762" s="3" t="s">
        <v>25</v>
      </c>
      <c r="F762" s="3">
        <v>2</v>
      </c>
      <c r="G762" s="3">
        <v>2</v>
      </c>
      <c r="H762" s="3">
        <v>3</v>
      </c>
      <c r="I762" s="3">
        <v>6.5</v>
      </c>
      <c r="J762" s="4">
        <v>5</v>
      </c>
      <c r="M762" s="3" t="s">
        <v>596</v>
      </c>
      <c r="O762" s="3" t="s">
        <v>2155</v>
      </c>
      <c r="R762" s="8" t="s">
        <v>2156</v>
      </c>
    </row>
    <row r="763" spans="1:18" ht="12.75" customHeight="1">
      <c r="A763" s="27">
        <v>754</v>
      </c>
      <c r="B763" s="49">
        <v>40493</v>
      </c>
      <c r="C763" s="3" t="s">
        <v>246</v>
      </c>
      <c r="D763" s="3" t="s">
        <v>2157</v>
      </c>
      <c r="E763" s="3" t="s">
        <v>52</v>
      </c>
      <c r="F763" s="3">
        <v>2</v>
      </c>
      <c r="G763" s="3">
        <v>2</v>
      </c>
      <c r="H763" s="3">
        <v>2</v>
      </c>
      <c r="I763" s="3">
        <v>6.2</v>
      </c>
      <c r="J763" s="4">
        <v>3.5</v>
      </c>
      <c r="M763" s="3" t="s">
        <v>2158</v>
      </c>
      <c r="N763" s="3" t="s">
        <v>669</v>
      </c>
      <c r="O763" s="3" t="s">
        <v>97</v>
      </c>
      <c r="P763" s="7" t="s">
        <v>97</v>
      </c>
      <c r="Q763" s="3" t="s">
        <v>97</v>
      </c>
      <c r="R763" s="8" t="s">
        <v>2159</v>
      </c>
    </row>
    <row r="764" spans="1:18" ht="12.75" customHeight="1">
      <c r="A764" s="27">
        <v>755</v>
      </c>
      <c r="B764" s="49">
        <v>40493</v>
      </c>
      <c r="C764" s="3" t="s">
        <v>679</v>
      </c>
      <c r="D764" s="3" t="s">
        <v>2160</v>
      </c>
      <c r="E764" s="3" t="s">
        <v>39</v>
      </c>
      <c r="F764" s="3">
        <v>2.5</v>
      </c>
      <c r="G764" s="3">
        <v>2.5</v>
      </c>
      <c r="H764" s="3">
        <v>2.5</v>
      </c>
      <c r="I764" s="3">
        <v>7</v>
      </c>
      <c r="M764" s="3" t="s">
        <v>53</v>
      </c>
      <c r="N764" s="3" t="s">
        <v>110</v>
      </c>
      <c r="O764" s="3" t="s">
        <v>111</v>
      </c>
      <c r="P764" s="7" t="s">
        <v>55</v>
      </c>
      <c r="Q764" s="3" t="s">
        <v>981</v>
      </c>
      <c r="R764" s="8" t="s">
        <v>2161</v>
      </c>
    </row>
    <row r="765" spans="1:18" ht="12.75" customHeight="1">
      <c r="A765" s="27">
        <v>756</v>
      </c>
      <c r="B765" s="49">
        <v>40493</v>
      </c>
      <c r="C765" s="3" t="s">
        <v>2162</v>
      </c>
      <c r="D765" s="3" t="s">
        <v>2163</v>
      </c>
      <c r="E765" s="3" t="s">
        <v>66</v>
      </c>
      <c r="F765" s="3">
        <v>2</v>
      </c>
      <c r="G765" s="3">
        <v>2</v>
      </c>
      <c r="H765" s="3">
        <v>2</v>
      </c>
      <c r="I765" s="3">
        <v>6.2</v>
      </c>
      <c r="M765" s="3" t="s">
        <v>53</v>
      </c>
      <c r="N765" s="3" t="s">
        <v>1265</v>
      </c>
      <c r="O765" s="3" t="s">
        <v>278</v>
      </c>
      <c r="R765" s="8" t="s">
        <v>2161</v>
      </c>
    </row>
    <row r="766" spans="1:18" ht="12.75" customHeight="1">
      <c r="A766" s="27">
        <v>757</v>
      </c>
      <c r="B766" s="49">
        <v>40508</v>
      </c>
      <c r="C766" s="3" t="s">
        <v>115</v>
      </c>
      <c r="D766" s="3" t="s">
        <v>2164</v>
      </c>
      <c r="E766" s="3" t="s">
        <v>25</v>
      </c>
      <c r="F766" s="3">
        <v>2</v>
      </c>
      <c r="G766" s="3">
        <v>2</v>
      </c>
      <c r="H766" s="3">
        <v>3</v>
      </c>
      <c r="I766" s="3">
        <v>6</v>
      </c>
      <c r="M766" s="3" t="s">
        <v>36</v>
      </c>
      <c r="N766" s="3" t="s">
        <v>2165</v>
      </c>
      <c r="O766" s="3" t="s">
        <v>748</v>
      </c>
      <c r="P766" s="7" t="s">
        <v>29</v>
      </c>
      <c r="Q766" s="3" t="s">
        <v>75</v>
      </c>
      <c r="R766" s="8" t="s">
        <v>2166</v>
      </c>
    </row>
    <row r="767" spans="1:18" ht="12.75" customHeight="1">
      <c r="A767" s="27">
        <v>758</v>
      </c>
      <c r="B767" s="49">
        <v>40508</v>
      </c>
      <c r="C767" s="3" t="s">
        <v>2167</v>
      </c>
      <c r="D767" s="3" t="s">
        <v>269</v>
      </c>
      <c r="E767" s="3" t="s">
        <v>95</v>
      </c>
      <c r="F767" s="3">
        <v>2</v>
      </c>
      <c r="G767" s="3">
        <v>2</v>
      </c>
      <c r="H767" s="3">
        <v>2</v>
      </c>
      <c r="I767" s="3">
        <v>7</v>
      </c>
      <c r="M767" s="3" t="s">
        <v>269</v>
      </c>
      <c r="N767" s="3" t="s">
        <v>269</v>
      </c>
      <c r="O767" s="3" t="s">
        <v>1041</v>
      </c>
      <c r="R767" s="8" t="s">
        <v>2166</v>
      </c>
    </row>
    <row r="768" spans="1:18" ht="12.75" customHeight="1">
      <c r="A768" s="27">
        <v>759</v>
      </c>
      <c r="B768" s="49">
        <v>40508</v>
      </c>
      <c r="C768" s="3" t="s">
        <v>2167</v>
      </c>
      <c r="D768" s="3" t="s">
        <v>1275</v>
      </c>
      <c r="E768" s="3" t="s">
        <v>95</v>
      </c>
      <c r="F768" s="3">
        <v>2</v>
      </c>
      <c r="G768" s="3">
        <v>2</v>
      </c>
      <c r="H768" s="3">
        <v>2</v>
      </c>
      <c r="I768" s="3">
        <v>7.1</v>
      </c>
      <c r="M768" s="3" t="s">
        <v>1275</v>
      </c>
      <c r="N768" s="3" t="s">
        <v>1275</v>
      </c>
      <c r="O768" s="3" t="s">
        <v>1276</v>
      </c>
      <c r="R768" s="8" t="s">
        <v>2166</v>
      </c>
    </row>
    <row r="769" spans="1:18" ht="12.75" customHeight="1">
      <c r="A769" s="27">
        <v>760</v>
      </c>
      <c r="B769" s="49">
        <v>40508</v>
      </c>
      <c r="C769" s="3" t="s">
        <v>1382</v>
      </c>
      <c r="D769" s="3" t="s">
        <v>300</v>
      </c>
      <c r="E769" s="3" t="s">
        <v>66</v>
      </c>
      <c r="F769" s="3">
        <v>2.5</v>
      </c>
      <c r="G769" s="3">
        <v>2.5</v>
      </c>
      <c r="H769" s="3">
        <v>2.5</v>
      </c>
      <c r="I769" s="3">
        <v>7.4</v>
      </c>
      <c r="M769" s="3" t="s">
        <v>300</v>
      </c>
      <c r="N769" s="3" t="s">
        <v>1265</v>
      </c>
      <c r="O769" s="3" t="s">
        <v>278</v>
      </c>
      <c r="R769" s="8" t="s">
        <v>2166</v>
      </c>
    </row>
    <row r="770" spans="1:18" ht="12.75" customHeight="1">
      <c r="A770" s="27">
        <v>761</v>
      </c>
      <c r="B770" s="49">
        <v>40515</v>
      </c>
      <c r="C770" s="3" t="s">
        <v>1167</v>
      </c>
      <c r="D770" s="3" t="s">
        <v>2168</v>
      </c>
      <c r="E770" s="3" t="s">
        <v>39</v>
      </c>
      <c r="F770" s="3">
        <v>3</v>
      </c>
      <c r="G770" s="3">
        <v>3</v>
      </c>
      <c r="H770" s="3">
        <v>2</v>
      </c>
      <c r="I770" s="3">
        <v>7.8</v>
      </c>
      <c r="J770" s="4">
        <v>15</v>
      </c>
      <c r="M770" s="3" t="s">
        <v>2168</v>
      </c>
      <c r="N770" s="3" t="s">
        <v>2168</v>
      </c>
      <c r="O770" s="3" t="s">
        <v>234</v>
      </c>
      <c r="R770" s="8" t="s">
        <v>2169</v>
      </c>
    </row>
    <row r="771" spans="1:18" ht="12.75" customHeight="1">
      <c r="A771" s="27">
        <v>762</v>
      </c>
      <c r="B771" s="49">
        <v>40515</v>
      </c>
      <c r="C771" s="3" t="s">
        <v>2170</v>
      </c>
      <c r="D771" s="3" t="s">
        <v>2171</v>
      </c>
      <c r="E771" s="3" t="s">
        <v>39</v>
      </c>
      <c r="F771" s="3">
        <v>3.5</v>
      </c>
      <c r="G771" s="3">
        <v>3.5</v>
      </c>
      <c r="H771" s="3">
        <v>2</v>
      </c>
      <c r="I771" s="3">
        <v>7.9</v>
      </c>
      <c r="J771" s="4">
        <v>15</v>
      </c>
      <c r="M771" s="3" t="s">
        <v>1507</v>
      </c>
      <c r="N771" s="3" t="s">
        <v>1507</v>
      </c>
      <c r="O771" s="3" t="s">
        <v>437</v>
      </c>
      <c r="R771" s="8" t="s">
        <v>2169</v>
      </c>
    </row>
    <row r="772" spans="1:18" ht="12.75" customHeight="1">
      <c r="A772" s="27">
        <v>763</v>
      </c>
      <c r="B772" s="49">
        <v>40515</v>
      </c>
      <c r="C772" s="3" t="s">
        <v>2172</v>
      </c>
      <c r="D772" s="3" t="s">
        <v>2173</v>
      </c>
      <c r="E772" s="3" t="s">
        <v>39</v>
      </c>
      <c r="F772" s="3">
        <v>3.5</v>
      </c>
      <c r="G772" s="3">
        <v>3.5</v>
      </c>
      <c r="H772" s="3">
        <v>2.5</v>
      </c>
      <c r="I772" s="3">
        <v>8.4</v>
      </c>
      <c r="J772" s="4">
        <v>15</v>
      </c>
      <c r="M772" s="3" t="s">
        <v>436</v>
      </c>
      <c r="N772" s="3" t="s">
        <v>436</v>
      </c>
      <c r="O772" s="3" t="s">
        <v>437</v>
      </c>
      <c r="R772" s="8" t="s">
        <v>2169</v>
      </c>
    </row>
    <row r="773" spans="1:18" ht="12.75" customHeight="1">
      <c r="A773" s="27">
        <v>764</v>
      </c>
      <c r="B773" s="49">
        <v>40544</v>
      </c>
      <c r="C773" s="3" t="s">
        <v>2174</v>
      </c>
      <c r="D773" s="3" t="s">
        <v>2175</v>
      </c>
      <c r="E773" s="3" t="s">
        <v>95</v>
      </c>
      <c r="F773" s="3">
        <v>2.5</v>
      </c>
      <c r="G773" s="3">
        <v>2.5</v>
      </c>
      <c r="H773" s="3">
        <v>2.5</v>
      </c>
      <c r="I773" s="3">
        <v>6.5</v>
      </c>
      <c r="J773" s="4">
        <v>6</v>
      </c>
      <c r="M773" s="3" t="s">
        <v>1372</v>
      </c>
      <c r="N773" s="3" t="s">
        <v>2115</v>
      </c>
      <c r="O773" s="3" t="s">
        <v>1373</v>
      </c>
      <c r="R773" s="8" t="s">
        <v>2176</v>
      </c>
    </row>
    <row r="774" spans="1:18" ht="12.75" customHeight="1">
      <c r="A774" s="27">
        <v>765</v>
      </c>
      <c r="B774" s="49">
        <v>40544</v>
      </c>
      <c r="C774" s="3" t="s">
        <v>755</v>
      </c>
      <c r="D774" s="3" t="s">
        <v>2177</v>
      </c>
      <c r="E774" s="3" t="s">
        <v>25</v>
      </c>
      <c r="F774" s="3">
        <v>2.5</v>
      </c>
      <c r="G774" s="3">
        <v>2.5</v>
      </c>
      <c r="H774" s="3">
        <v>2.5</v>
      </c>
      <c r="I774" s="3">
        <v>7.5</v>
      </c>
      <c r="M774" s="3" t="s">
        <v>36</v>
      </c>
      <c r="N774" s="3" t="s">
        <v>2165</v>
      </c>
      <c r="O774" s="3" t="s">
        <v>29</v>
      </c>
      <c r="P774" s="7" t="s">
        <v>75</v>
      </c>
      <c r="R774" s="8" t="s">
        <v>2178</v>
      </c>
    </row>
    <row r="775" spans="1:18" ht="12.75" customHeight="1">
      <c r="A775" s="27">
        <v>766</v>
      </c>
      <c r="B775" s="49">
        <v>40544</v>
      </c>
      <c r="C775" s="3" t="s">
        <v>386</v>
      </c>
      <c r="D775" s="3" t="s">
        <v>2179</v>
      </c>
      <c r="E775" s="3" t="s">
        <v>25</v>
      </c>
      <c r="F775" s="3">
        <v>2</v>
      </c>
      <c r="G775" s="3">
        <v>2</v>
      </c>
      <c r="H775" s="3">
        <v>2</v>
      </c>
      <c r="I775" s="3">
        <v>6.5</v>
      </c>
      <c r="J775" s="4">
        <v>8.5</v>
      </c>
      <c r="M775" s="3" t="s">
        <v>388</v>
      </c>
      <c r="N775" s="3" t="s">
        <v>2165</v>
      </c>
      <c r="O775" s="3" t="s">
        <v>29</v>
      </c>
      <c r="P775" s="7" t="s">
        <v>163</v>
      </c>
      <c r="Q775" s="3" t="s">
        <v>389</v>
      </c>
      <c r="R775" s="8" t="s">
        <v>2000</v>
      </c>
    </row>
    <row r="776" spans="1:18" ht="12.75" customHeight="1">
      <c r="A776" s="27">
        <v>767</v>
      </c>
      <c r="B776" s="49">
        <v>40564</v>
      </c>
      <c r="C776" s="3" t="s">
        <v>1318</v>
      </c>
      <c r="D776" s="3" t="s">
        <v>2180</v>
      </c>
      <c r="E776" s="3" t="s">
        <v>25</v>
      </c>
      <c r="F776" s="3">
        <v>2.5</v>
      </c>
      <c r="G776" s="3">
        <v>2.5</v>
      </c>
      <c r="H776" s="3">
        <v>3</v>
      </c>
      <c r="I776" s="3">
        <v>6.6</v>
      </c>
      <c r="J776" s="4">
        <v>7</v>
      </c>
      <c r="M776" s="3" t="s">
        <v>543</v>
      </c>
      <c r="N776" s="3" t="s">
        <v>2042</v>
      </c>
      <c r="O776" s="3" t="s">
        <v>34</v>
      </c>
      <c r="R776" s="8" t="s">
        <v>2181</v>
      </c>
    </row>
    <row r="777" spans="1:18" ht="12.75" customHeight="1">
      <c r="A777" s="27">
        <v>768</v>
      </c>
      <c r="B777" s="49">
        <v>40564</v>
      </c>
      <c r="C777" s="3" t="s">
        <v>439</v>
      </c>
      <c r="D777" s="3" t="s">
        <v>859</v>
      </c>
      <c r="E777" s="3" t="s">
        <v>52</v>
      </c>
      <c r="F777" s="3">
        <v>2</v>
      </c>
      <c r="G777" s="3">
        <v>2</v>
      </c>
      <c r="H777" s="3">
        <v>2.5</v>
      </c>
      <c r="I777" s="3">
        <v>6.6</v>
      </c>
      <c r="J777" s="4">
        <v>4</v>
      </c>
      <c r="M777" s="3" t="s">
        <v>440</v>
      </c>
      <c r="N777" s="3" t="s">
        <v>2182</v>
      </c>
      <c r="O777" s="3" t="s">
        <v>734</v>
      </c>
      <c r="R777" s="8" t="s">
        <v>2181</v>
      </c>
    </row>
    <row r="778" spans="1:18" ht="12.75" customHeight="1">
      <c r="A778" s="27">
        <v>769</v>
      </c>
      <c r="B778" s="49">
        <v>40564</v>
      </c>
      <c r="C778" s="3" t="s">
        <v>2183</v>
      </c>
      <c r="D778" s="3" t="s">
        <v>2184</v>
      </c>
      <c r="E778" s="3" t="s">
        <v>39</v>
      </c>
      <c r="F778" s="3">
        <v>3</v>
      </c>
      <c r="G778" s="3">
        <v>3</v>
      </c>
      <c r="H778" s="3">
        <v>2</v>
      </c>
      <c r="I778" s="3">
        <v>7.2</v>
      </c>
      <c r="M778" s="3" t="s">
        <v>2184</v>
      </c>
      <c r="N778" s="3" t="s">
        <v>2184</v>
      </c>
      <c r="O778" s="3" t="s">
        <v>785</v>
      </c>
      <c r="P778" s="7" t="s">
        <v>786</v>
      </c>
      <c r="Q778" s="3" t="s">
        <v>787</v>
      </c>
      <c r="R778" s="8" t="s">
        <v>2181</v>
      </c>
    </row>
    <row r="779" spans="1:18" ht="12.75" customHeight="1">
      <c r="A779" s="27">
        <v>770</v>
      </c>
      <c r="B779" s="49">
        <v>40564</v>
      </c>
      <c r="C779" s="3" t="s">
        <v>2185</v>
      </c>
      <c r="D779" s="3" t="s">
        <v>1826</v>
      </c>
      <c r="E779" s="3" t="s">
        <v>39</v>
      </c>
      <c r="F779" s="3">
        <v>3</v>
      </c>
      <c r="G779" s="3">
        <v>3</v>
      </c>
      <c r="H779" s="3">
        <v>2.5</v>
      </c>
      <c r="I779" s="3">
        <v>7.5</v>
      </c>
      <c r="J779" s="4">
        <v>17</v>
      </c>
      <c r="M779" s="3" t="s">
        <v>964</v>
      </c>
      <c r="N779" s="3" t="s">
        <v>963</v>
      </c>
      <c r="O779" s="3" t="s">
        <v>785</v>
      </c>
      <c r="P779" s="7" t="s">
        <v>786</v>
      </c>
      <c r="R779" s="8" t="s">
        <v>2181</v>
      </c>
    </row>
    <row r="780" spans="1:18" ht="12.75" customHeight="1">
      <c r="A780" s="27">
        <v>771</v>
      </c>
      <c r="B780" s="49">
        <v>40564</v>
      </c>
      <c r="C780" s="3" t="s">
        <v>594</v>
      </c>
      <c r="D780" s="3" t="s">
        <v>2186</v>
      </c>
      <c r="E780" s="3" t="s">
        <v>66</v>
      </c>
      <c r="F780" s="3">
        <v>2.5</v>
      </c>
      <c r="G780" s="3">
        <v>2.5</v>
      </c>
      <c r="H780" s="3">
        <v>2.5</v>
      </c>
      <c r="I780" s="3">
        <v>7.2</v>
      </c>
      <c r="M780" s="3" t="s">
        <v>53</v>
      </c>
      <c r="N780" s="3" t="s">
        <v>1265</v>
      </c>
      <c r="O780" s="3" t="s">
        <v>278</v>
      </c>
      <c r="R780" s="8" t="s">
        <v>2181</v>
      </c>
    </row>
    <row r="781" spans="1:18" ht="12.75" customHeight="1">
      <c r="A781" s="27">
        <v>772</v>
      </c>
      <c r="B781" s="49">
        <v>40571</v>
      </c>
      <c r="C781" s="3" t="s">
        <v>2187</v>
      </c>
      <c r="D781" s="3" t="s">
        <v>2188</v>
      </c>
      <c r="E781" s="3" t="s">
        <v>25</v>
      </c>
      <c r="F781" s="3">
        <v>3</v>
      </c>
      <c r="G781" s="3">
        <v>3</v>
      </c>
      <c r="H781" s="3">
        <v>2.5</v>
      </c>
      <c r="I781" s="3">
        <v>7.5</v>
      </c>
      <c r="M781" s="3" t="s">
        <v>252</v>
      </c>
      <c r="N781" s="3" t="s">
        <v>2165</v>
      </c>
      <c r="O781" s="3" t="s">
        <v>29</v>
      </c>
      <c r="P781" s="7" t="s">
        <v>75</v>
      </c>
      <c r="R781" s="8" t="s">
        <v>2189</v>
      </c>
    </row>
    <row r="782" spans="1:18" ht="12.75" customHeight="1">
      <c r="A782" s="27">
        <v>773</v>
      </c>
      <c r="B782" s="49">
        <v>40571</v>
      </c>
      <c r="C782" s="3" t="s">
        <v>755</v>
      </c>
      <c r="D782" s="3" t="s">
        <v>2177</v>
      </c>
      <c r="E782" s="3" t="s">
        <v>25</v>
      </c>
      <c r="F782" s="3">
        <v>2.5</v>
      </c>
      <c r="G782" s="3">
        <v>2.5</v>
      </c>
      <c r="H782" s="3">
        <v>2.5</v>
      </c>
      <c r="I782" s="3">
        <v>7.5</v>
      </c>
      <c r="M782" s="3" t="s">
        <v>36</v>
      </c>
      <c r="N782" s="3" t="s">
        <v>2165</v>
      </c>
      <c r="O782" s="3" t="s">
        <v>29</v>
      </c>
      <c r="P782" s="7" t="s">
        <v>75</v>
      </c>
      <c r="R782" s="8" t="s">
        <v>2189</v>
      </c>
    </row>
    <row r="783" spans="1:18" ht="12.75" customHeight="1">
      <c r="A783" s="27">
        <v>774</v>
      </c>
      <c r="B783" s="49">
        <v>40571</v>
      </c>
      <c r="C783" s="3" t="s">
        <v>1769</v>
      </c>
      <c r="D783" s="3" t="s">
        <v>1770</v>
      </c>
      <c r="E783" s="3" t="s">
        <v>39</v>
      </c>
      <c r="F783" s="3">
        <v>3</v>
      </c>
      <c r="G783" s="3">
        <v>3</v>
      </c>
      <c r="H783" s="3">
        <v>2.5</v>
      </c>
      <c r="I783" s="3">
        <v>8.3</v>
      </c>
      <c r="J783" s="4">
        <v>8.9</v>
      </c>
      <c r="M783" s="3" t="s">
        <v>2190</v>
      </c>
      <c r="N783" s="3" t="s">
        <v>551</v>
      </c>
      <c r="O783" s="3" t="s">
        <v>1771</v>
      </c>
      <c r="R783" s="8" t="s">
        <v>2189</v>
      </c>
    </row>
    <row r="784" spans="1:18" ht="12.75" customHeight="1">
      <c r="A784" s="27">
        <v>775</v>
      </c>
      <c r="B784" s="49">
        <v>40571</v>
      </c>
      <c r="C784" s="3" t="s">
        <v>422</v>
      </c>
      <c r="D784" s="3" t="s">
        <v>424</v>
      </c>
      <c r="E784" s="3" t="s">
        <v>66</v>
      </c>
      <c r="F784" s="3">
        <v>3</v>
      </c>
      <c r="G784" s="3">
        <v>3</v>
      </c>
      <c r="H784" s="3">
        <v>2</v>
      </c>
      <c r="I784" s="3">
        <v>7.9</v>
      </c>
      <c r="M784" s="3" t="s">
        <v>423</v>
      </c>
      <c r="N784" s="3" t="s">
        <v>1008</v>
      </c>
      <c r="O784" s="3" t="s">
        <v>425</v>
      </c>
      <c r="R784" s="8" t="s">
        <v>2189</v>
      </c>
    </row>
    <row r="785" spans="1:18" ht="12.75" customHeight="1">
      <c r="A785" s="27">
        <v>776</v>
      </c>
      <c r="B785" s="49">
        <v>40575</v>
      </c>
      <c r="C785" s="3" t="s">
        <v>2191</v>
      </c>
      <c r="D785" s="3" t="s">
        <v>327</v>
      </c>
      <c r="E785" s="3" t="s">
        <v>39</v>
      </c>
      <c r="F785" s="3">
        <v>2.5</v>
      </c>
      <c r="G785" s="3">
        <v>2.5</v>
      </c>
      <c r="H785" s="3">
        <v>2.5</v>
      </c>
      <c r="I785" s="3">
        <v>7.5</v>
      </c>
      <c r="J785" s="4">
        <v>6</v>
      </c>
      <c r="M785" s="3" t="s">
        <v>327</v>
      </c>
      <c r="N785" s="3" t="s">
        <v>327</v>
      </c>
      <c r="O785" s="3" t="s">
        <v>328</v>
      </c>
      <c r="P785" s="7" t="s">
        <v>49</v>
      </c>
      <c r="R785" s="8" t="s">
        <v>2192</v>
      </c>
    </row>
    <row r="786" spans="1:18" ht="12.75" customHeight="1">
      <c r="A786" s="27">
        <v>777</v>
      </c>
      <c r="B786" s="49">
        <v>40575</v>
      </c>
      <c r="C786" s="3" t="s">
        <v>2193</v>
      </c>
      <c r="D786" s="3" t="s">
        <v>2193</v>
      </c>
      <c r="E786" s="3" t="s">
        <v>39</v>
      </c>
      <c r="F786" s="3">
        <v>3.5</v>
      </c>
      <c r="G786" s="3">
        <v>3.5</v>
      </c>
      <c r="H786" s="3">
        <v>2.5</v>
      </c>
      <c r="I786" s="3">
        <v>8.5</v>
      </c>
      <c r="J786" s="4">
        <v>25</v>
      </c>
      <c r="M786" s="3" t="s">
        <v>247</v>
      </c>
      <c r="N786" s="3" t="s">
        <v>248</v>
      </c>
      <c r="O786" s="3" t="s">
        <v>328</v>
      </c>
      <c r="R786" s="8" t="s">
        <v>2194</v>
      </c>
    </row>
    <row r="787" spans="1:18" ht="12.75" customHeight="1">
      <c r="A787" s="27">
        <v>778</v>
      </c>
      <c r="B787" s="49">
        <v>40575</v>
      </c>
      <c r="C787" s="3" t="s">
        <v>2195</v>
      </c>
      <c r="D787" s="3" t="s">
        <v>2196</v>
      </c>
      <c r="E787" s="3" t="s">
        <v>66</v>
      </c>
      <c r="F787" s="3">
        <v>3.5</v>
      </c>
      <c r="G787" s="3">
        <v>3.5</v>
      </c>
      <c r="H787" s="3">
        <v>2.5</v>
      </c>
      <c r="I787" s="3">
        <v>7</v>
      </c>
      <c r="M787" s="3" t="s">
        <v>596</v>
      </c>
      <c r="N787" s="3" t="s">
        <v>2197</v>
      </c>
      <c r="O787" s="3" t="s">
        <v>111</v>
      </c>
      <c r="P787" s="7" t="s">
        <v>55</v>
      </c>
      <c r="R787" s="8" t="s">
        <v>2194</v>
      </c>
    </row>
    <row r="788" spans="1:18" ht="12.75" customHeight="1">
      <c r="A788" s="27">
        <v>779</v>
      </c>
      <c r="B788" s="49">
        <v>40575</v>
      </c>
      <c r="C788" s="3" t="s">
        <v>1080</v>
      </c>
      <c r="D788" s="3" t="s">
        <v>2198</v>
      </c>
      <c r="E788" s="3" t="s">
        <v>95</v>
      </c>
      <c r="F788" s="3">
        <v>2.5</v>
      </c>
      <c r="G788" s="3">
        <v>2.5</v>
      </c>
      <c r="H788" s="3">
        <v>2.5</v>
      </c>
      <c r="I788" s="3">
        <v>6.5</v>
      </c>
      <c r="M788" s="3" t="s">
        <v>2198</v>
      </c>
      <c r="N788" s="3" t="s">
        <v>2198</v>
      </c>
      <c r="O788" s="3" t="s">
        <v>382</v>
      </c>
      <c r="R788" s="8" t="s">
        <v>2199</v>
      </c>
    </row>
    <row r="789" spans="1:18" ht="12.75" customHeight="1">
      <c r="A789" s="27">
        <v>780</v>
      </c>
      <c r="B789" s="49">
        <v>40576</v>
      </c>
      <c r="C789" s="3" t="s">
        <v>608</v>
      </c>
      <c r="D789" s="3" t="s">
        <v>2117</v>
      </c>
      <c r="E789" s="3" t="s">
        <v>95</v>
      </c>
      <c r="F789" s="3">
        <v>2.5</v>
      </c>
      <c r="G789" s="3">
        <v>2.5</v>
      </c>
      <c r="H789" s="3">
        <v>2.5</v>
      </c>
      <c r="I789" s="3">
        <v>6.7</v>
      </c>
      <c r="J789" s="4">
        <v>10</v>
      </c>
      <c r="M789" s="3" t="s">
        <v>596</v>
      </c>
      <c r="N789" s="3" t="s">
        <v>2118</v>
      </c>
      <c r="O789" s="3" t="s">
        <v>2119</v>
      </c>
      <c r="R789" s="8" t="s">
        <v>2200</v>
      </c>
    </row>
    <row r="790" spans="1:18" ht="12.75" customHeight="1">
      <c r="A790" s="27">
        <v>781</v>
      </c>
      <c r="B790" s="49">
        <v>40576</v>
      </c>
      <c r="C790" s="3" t="s">
        <v>608</v>
      </c>
      <c r="D790" s="3" t="s">
        <v>1923</v>
      </c>
      <c r="E790" s="3" t="s">
        <v>39</v>
      </c>
      <c r="F790" s="3">
        <v>3</v>
      </c>
      <c r="G790" s="3">
        <v>3</v>
      </c>
      <c r="H790" s="3">
        <v>2.5</v>
      </c>
      <c r="I790" s="3">
        <v>7</v>
      </c>
      <c r="J790" s="4">
        <v>10</v>
      </c>
      <c r="M790" s="3" t="s">
        <v>2064</v>
      </c>
      <c r="N790" s="3" t="s">
        <v>1797</v>
      </c>
      <c r="O790" s="3" t="s">
        <v>111</v>
      </c>
      <c r="P790" s="7" t="s">
        <v>55</v>
      </c>
      <c r="Q790" s="3" t="s">
        <v>45</v>
      </c>
      <c r="R790" s="8" t="s">
        <v>2200</v>
      </c>
    </row>
    <row r="791" spans="1:18" ht="12.75" customHeight="1">
      <c r="A791" s="27">
        <v>782</v>
      </c>
      <c r="B791" s="49">
        <v>40576</v>
      </c>
      <c r="C791" s="3" t="s">
        <v>608</v>
      </c>
      <c r="D791" s="3" t="s">
        <v>2201</v>
      </c>
      <c r="E791" s="3" t="s">
        <v>66</v>
      </c>
      <c r="F791" s="3">
        <v>3</v>
      </c>
      <c r="G791" s="3">
        <v>3</v>
      </c>
      <c r="H791" s="3">
        <v>2</v>
      </c>
      <c r="I791" s="3">
        <v>6.8</v>
      </c>
      <c r="J791" s="4">
        <v>0</v>
      </c>
      <c r="M791" s="3" t="s">
        <v>2064</v>
      </c>
      <c r="N791" s="3" t="s">
        <v>2201</v>
      </c>
      <c r="O791" s="3" t="s">
        <v>2119</v>
      </c>
      <c r="R791" s="8" t="s">
        <v>2200</v>
      </c>
    </row>
    <row r="792" spans="1:18" ht="12.75" customHeight="1">
      <c r="A792" s="27">
        <v>783</v>
      </c>
      <c r="B792" s="49">
        <v>40605</v>
      </c>
      <c r="C792" s="3" t="s">
        <v>1442</v>
      </c>
      <c r="D792" s="3" t="s">
        <v>1444</v>
      </c>
      <c r="E792" s="3" t="s">
        <v>25</v>
      </c>
      <c r="F792" s="3">
        <v>1.5</v>
      </c>
      <c r="G792" s="3">
        <v>1.5</v>
      </c>
      <c r="H792" s="3">
        <v>3</v>
      </c>
      <c r="I792" s="3">
        <v>5.9</v>
      </c>
      <c r="M792" s="3" t="s">
        <v>596</v>
      </c>
      <c r="N792" s="3" t="s">
        <v>2202</v>
      </c>
      <c r="O792" s="3" t="s">
        <v>29</v>
      </c>
      <c r="P792" s="7" t="s">
        <v>75</v>
      </c>
      <c r="R792" s="8" t="s">
        <v>2203</v>
      </c>
    </row>
    <row r="793" spans="1:18" ht="12.75" customHeight="1">
      <c r="A793" s="27">
        <v>784</v>
      </c>
      <c r="B793" s="49">
        <v>40605</v>
      </c>
      <c r="C793" s="3" t="s">
        <v>1455</v>
      </c>
      <c r="D793" s="3" t="s">
        <v>1450</v>
      </c>
      <c r="E793" s="3" t="s">
        <v>39</v>
      </c>
      <c r="F793" s="3">
        <v>2.5</v>
      </c>
      <c r="G793" s="3">
        <v>2.5</v>
      </c>
      <c r="H793" s="3">
        <v>2.5</v>
      </c>
      <c r="I793" s="3">
        <v>6.1</v>
      </c>
      <c r="M793" s="3" t="s">
        <v>1450</v>
      </c>
      <c r="N793" s="3" t="s">
        <v>1451</v>
      </c>
      <c r="O793" s="3" t="s">
        <v>79</v>
      </c>
      <c r="R793" s="8" t="s">
        <v>2203</v>
      </c>
    </row>
    <row r="794" spans="1:18" ht="12.75" customHeight="1">
      <c r="A794" s="27">
        <v>785</v>
      </c>
      <c r="B794" s="49">
        <v>40605</v>
      </c>
      <c r="C794" s="3" t="s">
        <v>1455</v>
      </c>
      <c r="D794" s="3" t="s">
        <v>2204</v>
      </c>
      <c r="E794" s="3" t="s">
        <v>39</v>
      </c>
      <c r="F794" s="3">
        <v>3</v>
      </c>
      <c r="G794" s="3">
        <v>3</v>
      </c>
      <c r="H794" s="3">
        <v>2.5</v>
      </c>
      <c r="I794" s="3">
        <v>7.3</v>
      </c>
      <c r="M794" s="3" t="s">
        <v>1396</v>
      </c>
      <c r="N794" s="3" t="s">
        <v>267</v>
      </c>
      <c r="O794" s="3" t="s">
        <v>111</v>
      </c>
      <c r="R794" s="8" t="s">
        <v>2203</v>
      </c>
    </row>
    <row r="795" spans="1:18" ht="12.75" customHeight="1">
      <c r="A795" s="27">
        <v>786</v>
      </c>
      <c r="B795" s="49">
        <v>40605</v>
      </c>
      <c r="C795" s="3" t="s">
        <v>1455</v>
      </c>
      <c r="D795" s="3" t="s">
        <v>277</v>
      </c>
      <c r="E795" s="3" t="s">
        <v>66</v>
      </c>
      <c r="F795" s="3">
        <v>3</v>
      </c>
      <c r="G795" s="3">
        <v>3</v>
      </c>
      <c r="H795" s="3">
        <v>2</v>
      </c>
      <c r="I795" s="3">
        <v>6.7</v>
      </c>
      <c r="J795" s="4">
        <v>5</v>
      </c>
      <c r="M795" s="3" t="s">
        <v>300</v>
      </c>
      <c r="N795" s="3" t="s">
        <v>1311</v>
      </c>
      <c r="O795" s="3" t="s">
        <v>278</v>
      </c>
      <c r="R795" s="8" t="s">
        <v>2203</v>
      </c>
    </row>
    <row r="796" spans="1:18" ht="12.75" customHeight="1">
      <c r="A796" s="27">
        <v>787</v>
      </c>
      <c r="B796" s="49">
        <v>40605</v>
      </c>
      <c r="C796" s="3" t="s">
        <v>2205</v>
      </c>
      <c r="D796" s="3" t="s">
        <v>2206</v>
      </c>
      <c r="E796" s="3" t="s">
        <v>66</v>
      </c>
      <c r="F796" s="3">
        <v>3.5</v>
      </c>
      <c r="G796" s="3">
        <v>3.5</v>
      </c>
      <c r="H796" s="3">
        <v>2</v>
      </c>
      <c r="I796" s="3">
        <v>7</v>
      </c>
      <c r="J796" s="4">
        <v>0</v>
      </c>
      <c r="M796" s="3" t="s">
        <v>596</v>
      </c>
      <c r="N796" s="3" t="s">
        <v>2207</v>
      </c>
      <c r="O796" s="3" t="s">
        <v>352</v>
      </c>
      <c r="R796" s="8" t="s">
        <v>2203</v>
      </c>
    </row>
    <row r="797" spans="1:18" ht="12.75" customHeight="1">
      <c r="A797" s="27">
        <v>788</v>
      </c>
      <c r="B797" s="49">
        <v>40637</v>
      </c>
      <c r="C797" s="3" t="s">
        <v>2208</v>
      </c>
      <c r="D797" s="3" t="s">
        <v>2209</v>
      </c>
      <c r="E797" s="3" t="s">
        <v>95</v>
      </c>
      <c r="F797" s="3">
        <v>1.5</v>
      </c>
      <c r="G797" s="3">
        <v>1.5</v>
      </c>
      <c r="H797" s="3">
        <v>2.5</v>
      </c>
      <c r="I797" s="3">
        <v>6.5</v>
      </c>
      <c r="J797" s="4">
        <v>3</v>
      </c>
      <c r="M797" s="3" t="s">
        <v>1964</v>
      </c>
      <c r="N797" s="3" t="s">
        <v>2210</v>
      </c>
      <c r="O797" s="3" t="s">
        <v>60</v>
      </c>
      <c r="R797" s="8" t="s">
        <v>2211</v>
      </c>
    </row>
    <row r="798" spans="1:18" ht="12.75" customHeight="1">
      <c r="A798" s="27">
        <v>789</v>
      </c>
      <c r="B798" s="49">
        <v>40637</v>
      </c>
      <c r="C798" s="3" t="s">
        <v>2212</v>
      </c>
      <c r="D798" s="3" t="s">
        <v>2213</v>
      </c>
      <c r="E798" s="3" t="s">
        <v>168</v>
      </c>
      <c r="F798" s="3">
        <v>2.5</v>
      </c>
      <c r="G798" s="3">
        <v>2.5</v>
      </c>
      <c r="H798" s="3">
        <v>2.5</v>
      </c>
      <c r="I798" s="3">
        <v>6.6</v>
      </c>
      <c r="J798" s="4">
        <v>4</v>
      </c>
      <c r="M798" s="3" t="s">
        <v>2214</v>
      </c>
      <c r="N798" s="3" t="s">
        <v>1204</v>
      </c>
      <c r="O798" s="3" t="s">
        <v>868</v>
      </c>
      <c r="R798" s="8" t="s">
        <v>2211</v>
      </c>
    </row>
    <row r="799" spans="1:18" ht="12.75" customHeight="1">
      <c r="A799" s="27">
        <v>790</v>
      </c>
      <c r="B799" s="49">
        <v>40637</v>
      </c>
      <c r="C799" s="3" t="s">
        <v>2215</v>
      </c>
      <c r="D799" s="3" t="s">
        <v>1060</v>
      </c>
      <c r="E799" s="3" t="s">
        <v>39</v>
      </c>
      <c r="F799" s="3">
        <v>2.5</v>
      </c>
      <c r="G799" s="3">
        <v>2.5</v>
      </c>
      <c r="H799" s="3">
        <v>2.5</v>
      </c>
      <c r="I799" s="3">
        <v>6.6</v>
      </c>
      <c r="J799" s="4">
        <v>2</v>
      </c>
      <c r="M799" s="3" t="s">
        <v>1060</v>
      </c>
      <c r="N799" s="3" t="s">
        <v>263</v>
      </c>
      <c r="O799" s="3" t="s">
        <v>264</v>
      </c>
      <c r="R799" s="8" t="s">
        <v>2211</v>
      </c>
    </row>
    <row r="800" spans="1:18" ht="12.75" customHeight="1">
      <c r="A800" s="27">
        <v>791</v>
      </c>
      <c r="B800" s="49">
        <v>40637</v>
      </c>
      <c r="C800" s="3" t="s">
        <v>2216</v>
      </c>
      <c r="D800" s="3" t="s">
        <v>2217</v>
      </c>
      <c r="E800" s="3" t="s">
        <v>39</v>
      </c>
      <c r="F800" s="3">
        <v>3</v>
      </c>
      <c r="G800" s="3">
        <v>3</v>
      </c>
      <c r="H800" s="3">
        <v>2.5</v>
      </c>
      <c r="I800" s="3">
        <v>7.8</v>
      </c>
      <c r="J800" s="4">
        <v>8</v>
      </c>
      <c r="M800" s="3" t="s">
        <v>1964</v>
      </c>
      <c r="N800" s="3" t="s">
        <v>263</v>
      </c>
      <c r="O800" s="3" t="s">
        <v>264</v>
      </c>
      <c r="R800" s="8" t="s">
        <v>2211</v>
      </c>
    </row>
    <row r="801" spans="1:18" ht="12.75" customHeight="1">
      <c r="A801" s="27">
        <v>792</v>
      </c>
      <c r="B801" s="49">
        <v>40637</v>
      </c>
      <c r="C801" s="3" t="s">
        <v>2218</v>
      </c>
      <c r="D801" s="3" t="s">
        <v>2219</v>
      </c>
      <c r="E801" s="3" t="s">
        <v>66</v>
      </c>
      <c r="F801" s="3">
        <v>2</v>
      </c>
      <c r="G801" s="3">
        <v>2</v>
      </c>
      <c r="H801" s="3">
        <v>3</v>
      </c>
      <c r="I801" s="3">
        <v>6</v>
      </c>
      <c r="J801" s="4">
        <v>0</v>
      </c>
      <c r="M801" s="3" t="s">
        <v>300</v>
      </c>
      <c r="N801" s="3" t="s">
        <v>1265</v>
      </c>
      <c r="O801" s="3" t="s">
        <v>278</v>
      </c>
      <c r="R801" s="8" t="s">
        <v>2211</v>
      </c>
    </row>
    <row r="802" spans="1:18" ht="12.75" customHeight="1">
      <c r="A802" s="27">
        <v>793</v>
      </c>
      <c r="B802" s="49">
        <v>40637</v>
      </c>
      <c r="C802" s="3" t="s">
        <v>2220</v>
      </c>
      <c r="D802" s="3" t="s">
        <v>1436</v>
      </c>
      <c r="E802" s="3" t="s">
        <v>66</v>
      </c>
      <c r="F802" s="3">
        <v>2</v>
      </c>
      <c r="G802" s="3">
        <v>2</v>
      </c>
      <c r="H802" s="3">
        <v>2.5</v>
      </c>
      <c r="I802" s="3">
        <v>6</v>
      </c>
      <c r="M802" s="3" t="s">
        <v>596</v>
      </c>
      <c r="N802" s="3" t="s">
        <v>1707</v>
      </c>
      <c r="O802" s="3" t="s">
        <v>596</v>
      </c>
      <c r="R802" s="8" t="s">
        <v>2221</v>
      </c>
    </row>
    <row r="803" spans="1:18" ht="12.75" customHeight="1">
      <c r="A803" s="27">
        <v>794</v>
      </c>
      <c r="B803" s="49">
        <v>40637</v>
      </c>
      <c r="C803" s="3" t="s">
        <v>2222</v>
      </c>
      <c r="D803" s="3" t="s">
        <v>2223</v>
      </c>
      <c r="E803" s="3" t="s">
        <v>52</v>
      </c>
      <c r="F803" s="3">
        <v>2</v>
      </c>
      <c r="G803" s="3">
        <v>2</v>
      </c>
      <c r="H803" s="3">
        <v>2.5</v>
      </c>
      <c r="I803" s="3">
        <v>6.2</v>
      </c>
      <c r="M803" s="3" t="s">
        <v>2224</v>
      </c>
      <c r="N803" s="3" t="s">
        <v>1813</v>
      </c>
      <c r="O803" s="3" t="s">
        <v>328</v>
      </c>
      <c r="R803" s="8" t="s">
        <v>2199</v>
      </c>
    </row>
    <row r="804" spans="1:18" ht="12.75" customHeight="1">
      <c r="A804" s="27">
        <v>795</v>
      </c>
      <c r="B804" s="49">
        <v>40637</v>
      </c>
      <c r="C804" s="3" t="s">
        <v>2225</v>
      </c>
      <c r="D804" s="3" t="s">
        <v>768</v>
      </c>
      <c r="E804" s="3" t="s">
        <v>25</v>
      </c>
      <c r="F804" s="3">
        <v>2.5</v>
      </c>
      <c r="G804" s="3">
        <v>2.5</v>
      </c>
      <c r="H804" s="3">
        <v>2.5</v>
      </c>
      <c r="I804" s="3">
        <v>6.4</v>
      </c>
      <c r="J804" s="4">
        <v>4</v>
      </c>
      <c r="M804" s="3" t="s">
        <v>596</v>
      </c>
      <c r="N804" s="3" t="s">
        <v>280</v>
      </c>
      <c r="O804" s="3" t="s">
        <v>416</v>
      </c>
      <c r="R804" s="8" t="s">
        <v>2226</v>
      </c>
    </row>
    <row r="805" spans="1:18" ht="12.75" customHeight="1">
      <c r="A805" s="27">
        <v>796</v>
      </c>
      <c r="B805" s="49">
        <v>40637</v>
      </c>
      <c r="C805" s="3" t="s">
        <v>2227</v>
      </c>
      <c r="D805" s="3" t="s">
        <v>2228</v>
      </c>
      <c r="E805" s="3" t="s">
        <v>95</v>
      </c>
      <c r="F805" s="3">
        <v>2.5</v>
      </c>
      <c r="G805" s="3">
        <v>2.5</v>
      </c>
      <c r="H805" s="3">
        <v>2.5</v>
      </c>
      <c r="I805" s="3">
        <v>7.4</v>
      </c>
      <c r="M805" s="3" t="s">
        <v>2229</v>
      </c>
      <c r="N805" s="3" t="s">
        <v>2083</v>
      </c>
      <c r="O805" s="3" t="s">
        <v>905</v>
      </c>
      <c r="R805" s="8" t="s">
        <v>2226</v>
      </c>
    </row>
    <row r="806" spans="1:18" ht="12.75" customHeight="1">
      <c r="A806" s="27">
        <v>797</v>
      </c>
      <c r="B806" s="49" t="s">
        <v>97</v>
      </c>
      <c r="C806" s="3" t="s">
        <v>97</v>
      </c>
      <c r="D806" s="3" t="s">
        <v>97</v>
      </c>
      <c r="E806" s="3" t="s">
        <v>97</v>
      </c>
      <c r="F806" s="3" t="s">
        <v>97</v>
      </c>
      <c r="G806" s="3" t="s">
        <v>97</v>
      </c>
      <c r="H806" s="3" t="s">
        <v>97</v>
      </c>
      <c r="I806" s="3" t="s">
        <v>97</v>
      </c>
      <c r="J806" s="4" t="s">
        <v>97</v>
      </c>
      <c r="K806" s="5" t="s">
        <v>97</v>
      </c>
      <c r="L806" s="6" t="s">
        <v>97</v>
      </c>
      <c r="M806" s="3" t="s">
        <v>97</v>
      </c>
      <c r="N806" s="3" t="s">
        <v>97</v>
      </c>
      <c r="O806" s="3" t="s">
        <v>97</v>
      </c>
      <c r="P806" s="7" t="s">
        <v>97</v>
      </c>
      <c r="Q806" s="3" t="s">
        <v>97</v>
      </c>
      <c r="R806" s="8" t="s">
        <v>97</v>
      </c>
    </row>
    <row r="807" spans="1:18" ht="12.75" customHeight="1">
      <c r="A807" s="27">
        <v>798</v>
      </c>
      <c r="B807" s="49">
        <v>40637</v>
      </c>
      <c r="C807" s="3" t="s">
        <v>2230</v>
      </c>
      <c r="D807" s="3" t="s">
        <v>2231</v>
      </c>
      <c r="E807" s="3" t="s">
        <v>66</v>
      </c>
      <c r="F807" s="3">
        <v>3</v>
      </c>
      <c r="G807" s="3">
        <v>3</v>
      </c>
      <c r="H807" s="3">
        <v>2.5</v>
      </c>
      <c r="I807" s="3">
        <v>7.5</v>
      </c>
      <c r="J807" s="4">
        <v>5</v>
      </c>
      <c r="M807" s="3" t="s">
        <v>2231</v>
      </c>
      <c r="N807" s="3" t="s">
        <v>2231</v>
      </c>
      <c r="O807" s="3" t="s">
        <v>2232</v>
      </c>
      <c r="R807" s="8" t="s">
        <v>2233</v>
      </c>
    </row>
    <row r="808" spans="1:18" ht="12.75" customHeight="1">
      <c r="A808" s="27">
        <v>799</v>
      </c>
      <c r="B808" s="49">
        <v>40668</v>
      </c>
      <c r="C808" s="3" t="s">
        <v>115</v>
      </c>
      <c r="D808" s="3" t="s">
        <v>2234</v>
      </c>
      <c r="E808" s="3" t="s">
        <v>95</v>
      </c>
      <c r="F808" s="3">
        <v>2.5</v>
      </c>
      <c r="G808" s="3">
        <v>2.5</v>
      </c>
      <c r="H808" s="3">
        <v>2.5</v>
      </c>
      <c r="I808" s="3">
        <v>6.5</v>
      </c>
      <c r="M808" s="3" t="s">
        <v>747</v>
      </c>
      <c r="N808" s="3" t="s">
        <v>1214</v>
      </c>
      <c r="O808" s="3" t="s">
        <v>29</v>
      </c>
      <c r="P808" s="7" t="s">
        <v>74</v>
      </c>
      <c r="R808" s="8" t="s">
        <v>2235</v>
      </c>
    </row>
    <row r="809" spans="1:18" ht="12.75" customHeight="1">
      <c r="A809" s="27">
        <v>800</v>
      </c>
      <c r="B809" s="49">
        <v>40668</v>
      </c>
      <c r="C809" s="3" t="s">
        <v>2236</v>
      </c>
      <c r="D809" s="3" t="s">
        <v>147</v>
      </c>
      <c r="F809" s="3">
        <v>2.5</v>
      </c>
      <c r="G809" s="3">
        <v>2.5</v>
      </c>
      <c r="H809" s="3">
        <v>2.5</v>
      </c>
      <c r="I809" s="3">
        <v>6.4</v>
      </c>
      <c r="J809" s="4">
        <v>4.5</v>
      </c>
      <c r="M809" s="3" t="s">
        <v>616</v>
      </c>
      <c r="N809" s="3" t="s">
        <v>149</v>
      </c>
      <c r="O809" s="3" t="s">
        <v>258</v>
      </c>
      <c r="R809" s="8" t="s">
        <v>2237</v>
      </c>
    </row>
    <row r="810" spans="1:18" ht="12.75" customHeight="1">
      <c r="A810" s="27">
        <v>801</v>
      </c>
      <c r="B810" s="49">
        <v>40668</v>
      </c>
      <c r="C810" s="3" t="s">
        <v>1370</v>
      </c>
      <c r="D810" s="3" t="s">
        <v>2238</v>
      </c>
      <c r="F810" s="3">
        <v>2.5</v>
      </c>
      <c r="G810" s="3">
        <v>2.5</v>
      </c>
      <c r="H810" s="3">
        <v>2.5</v>
      </c>
      <c r="I810" s="3">
        <v>6.6</v>
      </c>
      <c r="M810" s="3" t="s">
        <v>38</v>
      </c>
      <c r="N810" s="3" t="s">
        <v>2239</v>
      </c>
      <c r="O810" s="3" t="s">
        <v>81</v>
      </c>
      <c r="R810" s="8" t="s">
        <v>2237</v>
      </c>
    </row>
    <row r="811" spans="1:18" ht="12.75" customHeight="1">
      <c r="A811" s="27">
        <v>802</v>
      </c>
      <c r="B811" s="49">
        <v>40668</v>
      </c>
      <c r="C811" s="3" t="s">
        <v>2240</v>
      </c>
      <c r="D811" s="3" t="s">
        <v>2241</v>
      </c>
      <c r="F811" s="3">
        <v>2.5</v>
      </c>
      <c r="G811" s="3">
        <v>2.5</v>
      </c>
      <c r="H811" s="3">
        <v>2.5</v>
      </c>
      <c r="I811" s="3">
        <v>6.8</v>
      </c>
      <c r="J811" s="4">
        <v>15</v>
      </c>
      <c r="M811" s="3" t="s">
        <v>2242</v>
      </c>
      <c r="N811" s="3" t="s">
        <v>2243</v>
      </c>
      <c r="O811" s="3" t="s">
        <v>79</v>
      </c>
      <c r="P811" s="7" t="s">
        <v>111</v>
      </c>
      <c r="Q811" s="3" t="s">
        <v>2244</v>
      </c>
      <c r="R811" s="8" t="s">
        <v>2237</v>
      </c>
    </row>
    <row r="812" spans="1:18" ht="12.75" customHeight="1">
      <c r="A812" s="27">
        <v>803</v>
      </c>
      <c r="B812" s="49">
        <v>40668</v>
      </c>
      <c r="C812" s="3" t="s">
        <v>2185</v>
      </c>
      <c r="D812" s="3" t="s">
        <v>1004</v>
      </c>
      <c r="F812" s="3">
        <v>2.5</v>
      </c>
      <c r="G812" s="3">
        <v>2.5</v>
      </c>
      <c r="H812" s="3">
        <v>2.5</v>
      </c>
      <c r="I812" s="3">
        <v>7.8</v>
      </c>
      <c r="J812" s="4">
        <v>12</v>
      </c>
      <c r="M812" s="3" t="s">
        <v>783</v>
      </c>
      <c r="N812" s="3" t="s">
        <v>1004</v>
      </c>
      <c r="O812" s="3" t="s">
        <v>785</v>
      </c>
      <c r="P812" s="7" t="s">
        <v>786</v>
      </c>
      <c r="Q812" s="3" t="s">
        <v>787</v>
      </c>
      <c r="R812" s="8" t="s">
        <v>2237</v>
      </c>
    </row>
    <row r="813" spans="1:18" ht="12.75" customHeight="1">
      <c r="A813" s="27">
        <v>804</v>
      </c>
      <c r="B813" s="49">
        <v>40668</v>
      </c>
      <c r="C813" s="3" t="s">
        <v>2240</v>
      </c>
      <c r="D813" s="3" t="s">
        <v>2245</v>
      </c>
      <c r="F813" s="3">
        <v>2.5</v>
      </c>
      <c r="G813" s="3">
        <v>2.5</v>
      </c>
      <c r="H813" s="3">
        <v>2.5</v>
      </c>
      <c r="I813" s="3">
        <v>7</v>
      </c>
      <c r="J813" s="4">
        <v>7</v>
      </c>
      <c r="M813" s="3" t="s">
        <v>2242</v>
      </c>
      <c r="N813" s="3" t="s">
        <v>669</v>
      </c>
      <c r="O813" s="3" t="s">
        <v>1711</v>
      </c>
      <c r="P813" s="7" t="s">
        <v>2244</v>
      </c>
      <c r="R813" s="8" t="s">
        <v>2246</v>
      </c>
    </row>
    <row r="814" spans="1:18" ht="12.75" customHeight="1">
      <c r="A814" s="27">
        <v>805</v>
      </c>
      <c r="B814" s="2">
        <v>40702</v>
      </c>
      <c r="C814" s="3" t="s">
        <v>2247</v>
      </c>
      <c r="D814" s="3" t="s">
        <v>2247</v>
      </c>
      <c r="F814" s="3">
        <v>2.5</v>
      </c>
      <c r="G814" s="3">
        <v>2.5</v>
      </c>
      <c r="H814" s="3">
        <v>2.5</v>
      </c>
      <c r="I814" s="3">
        <v>7.3</v>
      </c>
      <c r="M814" s="3" t="s">
        <v>1618</v>
      </c>
      <c r="N814" s="3" t="s">
        <v>2248</v>
      </c>
      <c r="O814" s="3" t="s">
        <v>927</v>
      </c>
      <c r="R814" s="8" t="s">
        <v>2249</v>
      </c>
    </row>
    <row r="815" spans="1:18" ht="12.75" customHeight="1">
      <c r="A815" s="27">
        <v>806</v>
      </c>
      <c r="B815" s="2">
        <v>40702</v>
      </c>
      <c r="C815" s="3" t="s">
        <v>2250</v>
      </c>
      <c r="D815" s="3" t="s">
        <v>2250</v>
      </c>
      <c r="F815" s="3">
        <v>2.5</v>
      </c>
      <c r="G815" s="3">
        <v>2.5</v>
      </c>
      <c r="H815" s="3">
        <v>2.5</v>
      </c>
      <c r="I815" s="3">
        <v>7</v>
      </c>
      <c r="M815" s="3" t="s">
        <v>1618</v>
      </c>
      <c r="N815" s="3" t="s">
        <v>2248</v>
      </c>
      <c r="O815" s="3" t="s">
        <v>927</v>
      </c>
      <c r="R815" s="8" t="s">
        <v>2249</v>
      </c>
    </row>
    <row r="816" spans="1:18" ht="12.75" customHeight="1">
      <c r="A816" s="27">
        <v>807</v>
      </c>
      <c r="B816" s="2">
        <v>40702</v>
      </c>
      <c r="C816" s="3" t="s">
        <v>2251</v>
      </c>
      <c r="D816" s="3" t="s">
        <v>2252</v>
      </c>
      <c r="F816" s="3">
        <v>2.5</v>
      </c>
      <c r="G816" s="3">
        <v>2.5</v>
      </c>
      <c r="H816" s="3">
        <v>2.5</v>
      </c>
      <c r="I816" s="3">
        <v>7.3</v>
      </c>
      <c r="M816" s="3" t="s">
        <v>1618</v>
      </c>
      <c r="N816" s="3" t="s">
        <v>2248</v>
      </c>
      <c r="O816" s="3" t="s">
        <v>927</v>
      </c>
      <c r="R816" s="8" t="s">
        <v>2249</v>
      </c>
    </row>
    <row r="817" spans="1:18" ht="12.75" customHeight="1">
      <c r="A817" s="27">
        <v>808</v>
      </c>
      <c r="B817" s="2">
        <v>40702</v>
      </c>
      <c r="C817" s="3" t="s">
        <v>2253</v>
      </c>
      <c r="D817" s="3" t="s">
        <v>2254</v>
      </c>
      <c r="F817" s="3">
        <v>2.5</v>
      </c>
      <c r="G817" s="3">
        <v>2.5</v>
      </c>
      <c r="H817" s="3">
        <v>2.5</v>
      </c>
      <c r="I817" s="3">
        <v>7.4</v>
      </c>
      <c r="M817" s="3" t="s">
        <v>1618</v>
      </c>
      <c r="N817" s="3" t="s">
        <v>2248</v>
      </c>
      <c r="O817" s="3" t="s">
        <v>927</v>
      </c>
      <c r="R817" s="8" t="s">
        <v>2249</v>
      </c>
    </row>
    <row r="818" spans="1:18" ht="12.75" customHeight="1">
      <c r="A818" s="27">
        <v>809</v>
      </c>
      <c r="B818" s="2">
        <v>40702</v>
      </c>
      <c r="C818" s="3" t="s">
        <v>2255</v>
      </c>
      <c r="D818" s="3" t="s">
        <v>2256</v>
      </c>
      <c r="F818" s="3">
        <v>2.5</v>
      </c>
      <c r="G818" s="3">
        <v>2.5</v>
      </c>
      <c r="H818" s="3">
        <v>2.5</v>
      </c>
      <c r="I818" s="3">
        <v>6.9</v>
      </c>
      <c r="M818" s="3" t="s">
        <v>1618</v>
      </c>
      <c r="N818" s="3" t="s">
        <v>2248</v>
      </c>
      <c r="O818" s="3" t="s">
        <v>927</v>
      </c>
      <c r="R818" s="8" t="s">
        <v>2249</v>
      </c>
    </row>
    <row r="819" spans="1:18" ht="12.75" customHeight="1">
      <c r="A819" s="27">
        <v>810</v>
      </c>
      <c r="B819" s="2">
        <v>40702</v>
      </c>
      <c r="C819" s="3" t="s">
        <v>2257</v>
      </c>
      <c r="D819" s="3" t="s">
        <v>2257</v>
      </c>
      <c r="F819" s="3">
        <v>2.5</v>
      </c>
      <c r="G819" s="3">
        <v>2.5</v>
      </c>
      <c r="H819" s="3">
        <v>2.5</v>
      </c>
      <c r="I819" s="3">
        <v>7.2</v>
      </c>
      <c r="M819" s="3" t="s">
        <v>1618</v>
      </c>
      <c r="N819" s="3" t="s">
        <v>2248</v>
      </c>
      <c r="O819" s="3" t="s">
        <v>927</v>
      </c>
      <c r="R819" s="8" t="s">
        <v>2249</v>
      </c>
    </row>
    <row r="820" spans="1:18" ht="12.75" customHeight="1">
      <c r="A820" s="27">
        <v>811</v>
      </c>
      <c r="B820" s="2">
        <v>40702</v>
      </c>
      <c r="C820" s="3" t="s">
        <v>679</v>
      </c>
      <c r="D820" s="3" t="s">
        <v>2079</v>
      </c>
      <c r="F820" s="3">
        <v>2.5</v>
      </c>
      <c r="G820" s="3">
        <v>2.5</v>
      </c>
      <c r="H820" s="3">
        <v>2.5</v>
      </c>
      <c r="I820" s="3">
        <v>7</v>
      </c>
      <c r="M820" s="3" t="s">
        <v>2080</v>
      </c>
      <c r="N820" s="3" t="s">
        <v>2258</v>
      </c>
      <c r="O820" s="3" t="s">
        <v>75</v>
      </c>
      <c r="R820" s="8" t="s">
        <v>2259</v>
      </c>
    </row>
    <row r="821" spans="1:18" ht="12.75" customHeight="1">
      <c r="A821" s="27">
        <v>812</v>
      </c>
      <c r="B821" s="2">
        <v>40702</v>
      </c>
      <c r="C821" s="3" t="s">
        <v>2260</v>
      </c>
      <c r="D821" s="3" t="s">
        <v>2261</v>
      </c>
      <c r="F821" s="3">
        <v>2.5</v>
      </c>
      <c r="G821" s="3">
        <v>2.5</v>
      </c>
      <c r="H821" s="3">
        <v>2.5</v>
      </c>
      <c r="I821" s="3">
        <v>7</v>
      </c>
      <c r="M821" s="3" t="s">
        <v>104</v>
      </c>
      <c r="N821" s="3" t="s">
        <v>2262</v>
      </c>
      <c r="O821" s="3" t="s">
        <v>29</v>
      </c>
      <c r="P821" s="7" t="s">
        <v>75</v>
      </c>
      <c r="Q821" s="3" t="s">
        <v>1596</v>
      </c>
      <c r="R821" s="8" t="s">
        <v>2259</v>
      </c>
    </row>
    <row r="822" spans="1:18" ht="12.75" customHeight="1">
      <c r="A822" s="27">
        <v>813</v>
      </c>
      <c r="B822" s="2">
        <v>40702</v>
      </c>
      <c r="C822" s="3" t="s">
        <v>679</v>
      </c>
      <c r="D822" s="3" t="s">
        <v>2263</v>
      </c>
      <c r="F822" s="3">
        <v>2.5</v>
      </c>
      <c r="G822" s="3">
        <v>2.5</v>
      </c>
      <c r="H822" s="3">
        <v>2.5</v>
      </c>
      <c r="I822" s="3">
        <v>6.5</v>
      </c>
      <c r="M822" s="3" t="s">
        <v>2264</v>
      </c>
      <c r="N822" s="3" t="s">
        <v>2265</v>
      </c>
      <c r="O822" s="3" t="s">
        <v>75</v>
      </c>
      <c r="R822" s="8" t="s">
        <v>2259</v>
      </c>
    </row>
    <row r="823" spans="1:18" ht="12.75" customHeight="1">
      <c r="A823" s="27">
        <v>814</v>
      </c>
      <c r="B823" s="2">
        <v>40702</v>
      </c>
      <c r="C823" s="3" t="s">
        <v>2266</v>
      </c>
      <c r="D823" s="3" t="s">
        <v>1925</v>
      </c>
      <c r="F823" s="3">
        <v>2.5</v>
      </c>
      <c r="G823" s="3">
        <v>2.5</v>
      </c>
      <c r="H823" s="3">
        <v>2.5</v>
      </c>
      <c r="I823" s="3">
        <v>6.5</v>
      </c>
      <c r="J823" s="4">
        <v>3.8</v>
      </c>
      <c r="M823" s="3" t="s">
        <v>1926</v>
      </c>
      <c r="N823" s="3" t="s">
        <v>1432</v>
      </c>
      <c r="O823" s="3" t="s">
        <v>93</v>
      </c>
      <c r="P823" s="7" t="s">
        <v>81</v>
      </c>
      <c r="R823" s="8" t="s">
        <v>2267</v>
      </c>
    </row>
    <row r="824" spans="1:18" ht="12.75" customHeight="1">
      <c r="A824" s="27">
        <v>815</v>
      </c>
      <c r="B824" s="2">
        <v>40738</v>
      </c>
      <c r="C824" s="3" t="s">
        <v>640</v>
      </c>
      <c r="D824" s="3" t="s">
        <v>892</v>
      </c>
      <c r="F824" s="3" t="s">
        <v>97</v>
      </c>
      <c r="G824" s="3" t="s">
        <v>97</v>
      </c>
      <c r="H824" s="3" t="s">
        <v>97</v>
      </c>
      <c r="I824" s="3" t="s">
        <v>97</v>
      </c>
      <c r="J824" s="4">
        <v>4</v>
      </c>
      <c r="M824" s="3" t="s">
        <v>892</v>
      </c>
      <c r="N824" s="3" t="s">
        <v>818</v>
      </c>
      <c r="O824" s="3" t="s">
        <v>868</v>
      </c>
      <c r="P824" s="7" t="s">
        <v>60</v>
      </c>
      <c r="R824" s="8" t="s">
        <v>2268</v>
      </c>
    </row>
    <row r="825" spans="1:18" ht="12.75" customHeight="1">
      <c r="A825" s="27">
        <v>816</v>
      </c>
      <c r="B825" s="2">
        <v>40738</v>
      </c>
      <c r="C825" s="3" t="s">
        <v>353</v>
      </c>
      <c r="D825" s="3" t="s">
        <v>58</v>
      </c>
      <c r="F825" s="3">
        <v>2.5</v>
      </c>
      <c r="G825" s="3">
        <v>2.5</v>
      </c>
      <c r="H825" s="3">
        <v>2.5</v>
      </c>
      <c r="I825" s="3">
        <v>7</v>
      </c>
      <c r="M825" s="3" t="s">
        <v>2269</v>
      </c>
      <c r="N825" s="3" t="s">
        <v>2270</v>
      </c>
      <c r="O825" s="3" t="s">
        <v>60</v>
      </c>
      <c r="P825" s="7" t="s">
        <v>2271</v>
      </c>
      <c r="R825" s="8" t="s">
        <v>2268</v>
      </c>
    </row>
    <row r="826" spans="1:18" ht="12.75" customHeight="1">
      <c r="A826" s="27">
        <v>817</v>
      </c>
      <c r="B826" s="2">
        <v>40753</v>
      </c>
      <c r="C826" s="3" t="s">
        <v>2272</v>
      </c>
      <c r="D826" s="3" t="s">
        <v>1436</v>
      </c>
      <c r="F826" s="3">
        <v>2.5</v>
      </c>
      <c r="G826" s="3">
        <v>2.5</v>
      </c>
      <c r="H826" s="3">
        <v>2.5</v>
      </c>
      <c r="I826" s="3">
        <v>8.1</v>
      </c>
      <c r="J826" s="4">
        <v>5.5</v>
      </c>
      <c r="M826" s="3" t="s">
        <v>2273</v>
      </c>
      <c r="N826" s="3" t="s">
        <v>2274</v>
      </c>
      <c r="O826" s="3" t="s">
        <v>34</v>
      </c>
      <c r="P826" s="7" t="s">
        <v>2147</v>
      </c>
      <c r="Q826" s="3" t="s">
        <v>2148</v>
      </c>
      <c r="R826" s="8" t="s">
        <v>2275</v>
      </c>
    </row>
    <row r="827" spans="1:18" ht="12.75" customHeight="1">
      <c r="A827" s="27">
        <v>818</v>
      </c>
      <c r="B827" s="2">
        <v>40753</v>
      </c>
      <c r="C827" s="3" t="s">
        <v>2276</v>
      </c>
      <c r="D827" s="3" t="s">
        <v>2277</v>
      </c>
      <c r="F827" s="3">
        <v>2.5</v>
      </c>
      <c r="G827" s="3">
        <v>2.5</v>
      </c>
      <c r="H827" s="3">
        <v>2.5</v>
      </c>
      <c r="I827" s="3">
        <v>7</v>
      </c>
      <c r="J827" s="4">
        <v>5</v>
      </c>
      <c r="M827" s="3" t="s">
        <v>2277</v>
      </c>
      <c r="N827" s="3" t="s">
        <v>2278</v>
      </c>
      <c r="O827" s="3" t="s">
        <v>785</v>
      </c>
      <c r="P827" s="7" t="s">
        <v>786</v>
      </c>
      <c r="Q827" s="3" t="s">
        <v>787</v>
      </c>
      <c r="R827" s="8" t="s">
        <v>2275</v>
      </c>
    </row>
    <row r="828" spans="1:18" ht="12.75" customHeight="1">
      <c r="A828" s="27">
        <v>819</v>
      </c>
      <c r="B828" s="2">
        <v>40753</v>
      </c>
      <c r="C828" s="3" t="s">
        <v>2279</v>
      </c>
      <c r="D828" s="3" t="s">
        <v>2280</v>
      </c>
      <c r="F828" s="3">
        <v>3</v>
      </c>
      <c r="G828" s="3">
        <v>3</v>
      </c>
      <c r="H828" s="3">
        <v>2</v>
      </c>
      <c r="I828" s="3">
        <v>6.8</v>
      </c>
      <c r="M828" s="3" t="s">
        <v>2281</v>
      </c>
      <c r="N828" s="3" t="s">
        <v>2282</v>
      </c>
      <c r="O828" s="3" t="s">
        <v>278</v>
      </c>
      <c r="R828" s="8" t="s">
        <v>2275</v>
      </c>
    </row>
    <row r="829" spans="1:18" ht="12.75" customHeight="1">
      <c r="A829" s="27">
        <v>820</v>
      </c>
      <c r="B829" s="2">
        <v>40795</v>
      </c>
      <c r="C829" s="3" t="s">
        <v>2283</v>
      </c>
      <c r="D829" s="3" t="s">
        <v>753</v>
      </c>
      <c r="F829" s="3">
        <v>2</v>
      </c>
      <c r="G829" s="3">
        <v>2</v>
      </c>
      <c r="H829" s="3">
        <v>2.5</v>
      </c>
      <c r="I829" s="3">
        <v>6.2</v>
      </c>
      <c r="M829" s="3" t="s">
        <v>2284</v>
      </c>
      <c r="N829" s="3" t="s">
        <v>2285</v>
      </c>
      <c r="O829" s="3" t="s">
        <v>754</v>
      </c>
      <c r="P829" s="7" t="s">
        <v>60</v>
      </c>
      <c r="Q829" s="3" t="s">
        <v>209</v>
      </c>
      <c r="R829" s="8" t="s">
        <v>2286</v>
      </c>
    </row>
    <row r="830" spans="1:18" ht="12.75" customHeight="1">
      <c r="A830" s="27">
        <v>821</v>
      </c>
      <c r="B830" s="2">
        <v>40807</v>
      </c>
      <c r="C830" s="3" t="s">
        <v>2287</v>
      </c>
      <c r="D830" s="3" t="s">
        <v>2288</v>
      </c>
      <c r="F830" s="3">
        <v>2.5</v>
      </c>
      <c r="G830" s="3">
        <v>2.5</v>
      </c>
      <c r="H830" s="3">
        <v>2.5</v>
      </c>
      <c r="I830" s="3">
        <v>7.5</v>
      </c>
      <c r="J830" s="4">
        <v>15</v>
      </c>
      <c r="M830" s="3" t="s">
        <v>2289</v>
      </c>
      <c r="N830" s="3" t="s">
        <v>2290</v>
      </c>
      <c r="O830" s="3" t="s">
        <v>754</v>
      </c>
      <c r="R830" s="8" t="s">
        <v>2291</v>
      </c>
    </row>
    <row r="831" spans="1:18" ht="12.75" customHeight="1">
      <c r="A831" s="37">
        <v>822</v>
      </c>
      <c r="B831" s="2">
        <v>40818</v>
      </c>
      <c r="C831" s="3" t="s">
        <v>2292</v>
      </c>
      <c r="D831" s="3" t="s">
        <v>1893</v>
      </c>
      <c r="F831" s="3">
        <v>2</v>
      </c>
      <c r="G831" s="3">
        <v>2</v>
      </c>
      <c r="H831" s="3">
        <v>2.5</v>
      </c>
      <c r="I831" s="3">
        <v>6.2</v>
      </c>
      <c r="J831" s="4">
        <v>3</v>
      </c>
      <c r="M831" s="3" t="s">
        <v>1892</v>
      </c>
      <c r="N831" s="3" t="s">
        <v>2293</v>
      </c>
      <c r="O831" s="3" t="s">
        <v>1174</v>
      </c>
      <c r="R831" s="8" t="s">
        <v>2294</v>
      </c>
    </row>
    <row r="832" spans="1:18" ht="12.75" customHeight="1">
      <c r="A832" s="37">
        <v>823</v>
      </c>
      <c r="B832" s="2">
        <v>40823</v>
      </c>
      <c r="C832" s="3" t="s">
        <v>2295</v>
      </c>
      <c r="D832" s="3" t="s">
        <v>29</v>
      </c>
      <c r="R832" s="8" t="s">
        <v>2296</v>
      </c>
    </row>
    <row r="833" spans="1:18" ht="12.75" customHeight="1">
      <c r="A833" s="37">
        <v>824</v>
      </c>
      <c r="B833" s="2">
        <v>40823</v>
      </c>
      <c r="C833" s="3" t="s">
        <v>2297</v>
      </c>
      <c r="R833" s="8" t="s">
        <v>2296</v>
      </c>
    </row>
    <row r="834" spans="1:18" ht="12.75" customHeight="1">
      <c r="A834" s="37">
        <v>825</v>
      </c>
      <c r="B834" s="2">
        <v>40823</v>
      </c>
      <c r="C834" s="3" t="s">
        <v>2298</v>
      </c>
      <c r="R834" s="8" t="s">
        <v>2296</v>
      </c>
    </row>
    <row r="835" spans="1:3" ht="12.75" customHeight="1">
      <c r="A835" s="51">
        <v>826</v>
      </c>
      <c r="B835" s="2">
        <v>40826</v>
      </c>
      <c r="C835" s="3" t="s">
        <v>2299</v>
      </c>
    </row>
    <row r="836" spans="1:5" ht="12.75" customHeight="1">
      <c r="A836" s="51">
        <v>827</v>
      </c>
      <c r="B836" s="2">
        <v>40826</v>
      </c>
      <c r="C836" s="3" t="s">
        <v>2300</v>
      </c>
      <c r="E836" s="3">
        <v>3.3</v>
      </c>
    </row>
    <row r="837" spans="1:5" ht="12.75" customHeight="1">
      <c r="A837" s="51">
        <v>828</v>
      </c>
      <c r="B837" s="2">
        <v>40830</v>
      </c>
      <c r="C837" s="3" t="s">
        <v>134</v>
      </c>
      <c r="E837" s="3">
        <v>3.2</v>
      </c>
    </row>
    <row r="838" spans="1:5" ht="12.75" customHeight="1">
      <c r="A838" s="51">
        <v>829</v>
      </c>
      <c r="B838" s="2">
        <v>40844</v>
      </c>
      <c r="C838" s="3" t="s">
        <v>2301</v>
      </c>
      <c r="E838" s="3">
        <v>4</v>
      </c>
    </row>
    <row r="839" spans="1:3" ht="12.75" customHeight="1">
      <c r="A839" s="51">
        <v>830</v>
      </c>
      <c r="B839" s="2">
        <v>40844</v>
      </c>
      <c r="C839" s="3" t="s">
        <v>2302</v>
      </c>
    </row>
    <row r="840" spans="1:3" ht="12.75" customHeight="1">
      <c r="A840" s="51">
        <v>831</v>
      </c>
      <c r="B840" s="2">
        <v>40844</v>
      </c>
      <c r="C840" s="3" t="s">
        <v>2303</v>
      </c>
    </row>
    <row r="841" spans="1:5" ht="12.75" customHeight="1">
      <c r="A841" s="51">
        <v>832</v>
      </c>
      <c r="B841" s="2">
        <v>40844</v>
      </c>
      <c r="C841" s="3" t="s">
        <v>2304</v>
      </c>
      <c r="E841" s="3">
        <v>8</v>
      </c>
    </row>
    <row r="842" spans="1:5" ht="12.75" customHeight="1">
      <c r="A842" s="51">
        <v>833</v>
      </c>
      <c r="B842" s="2">
        <v>40844</v>
      </c>
      <c r="C842" s="3" t="s">
        <v>89</v>
      </c>
      <c r="E842" s="3">
        <v>8</v>
      </c>
    </row>
    <row r="843" spans="1:5" ht="12.75" customHeight="1">
      <c r="A843" s="51">
        <v>834</v>
      </c>
      <c r="B843" s="2">
        <v>40857</v>
      </c>
      <c r="C843" s="3" t="s">
        <v>2305</v>
      </c>
      <c r="E843" s="3">
        <v>2.69</v>
      </c>
    </row>
    <row r="844" spans="1:3" ht="12.75" customHeight="1">
      <c r="A844" s="51">
        <v>835</v>
      </c>
      <c r="B844" s="2">
        <v>40858</v>
      </c>
      <c r="C844" s="3" t="s">
        <v>2306</v>
      </c>
    </row>
    <row r="845" spans="1:3" ht="12.75" customHeight="1">
      <c r="A845" s="51">
        <v>836</v>
      </c>
      <c r="B845" s="2">
        <v>40858</v>
      </c>
      <c r="C845" s="3" t="s">
        <v>202</v>
      </c>
    </row>
    <row r="846" spans="1:3" ht="12.75" customHeight="1">
      <c r="A846" s="51">
        <v>837</v>
      </c>
      <c r="B846" s="2">
        <v>40858</v>
      </c>
      <c r="C846" s="3" t="s">
        <v>2307</v>
      </c>
    </row>
    <row r="847" spans="1:3" ht="12.75" customHeight="1">
      <c r="A847" s="51">
        <v>838</v>
      </c>
      <c r="B847" s="2">
        <v>40858</v>
      </c>
      <c r="C847" s="3" t="s">
        <v>2308</v>
      </c>
    </row>
    <row r="848" spans="1:4" ht="12.75" customHeight="1">
      <c r="A848" s="51">
        <v>839</v>
      </c>
      <c r="B848" s="2">
        <v>40889</v>
      </c>
      <c r="C848" s="3" t="s">
        <v>2309</v>
      </c>
      <c r="D848" s="3" t="s">
        <v>2310</v>
      </c>
    </row>
    <row r="849" spans="1:4" ht="12.75" customHeight="1">
      <c r="A849" s="51">
        <v>840</v>
      </c>
      <c r="B849" s="2">
        <v>40889</v>
      </c>
      <c r="C849" s="3" t="s">
        <v>2311</v>
      </c>
      <c r="D849" s="3">
        <v>2.7</v>
      </c>
    </row>
    <row r="850" spans="1:4" ht="12.75" customHeight="1">
      <c r="A850" s="51">
        <v>841</v>
      </c>
      <c r="B850" s="2">
        <v>40889</v>
      </c>
      <c r="C850" s="3" t="s">
        <v>2312</v>
      </c>
      <c r="D850" s="3" t="s">
        <v>2313</v>
      </c>
    </row>
    <row r="851" spans="1:5" ht="12.75" customHeight="1">
      <c r="A851" s="51">
        <v>842</v>
      </c>
      <c r="B851" s="2">
        <v>40907</v>
      </c>
      <c r="C851" s="3" t="s">
        <v>2314</v>
      </c>
      <c r="D851" s="3">
        <v>2</v>
      </c>
      <c r="E851" s="3" t="s">
        <v>2315</v>
      </c>
    </row>
    <row r="852" spans="1:3" ht="12.75" customHeight="1">
      <c r="A852" s="51">
        <v>843</v>
      </c>
      <c r="B852" s="2">
        <v>40907</v>
      </c>
      <c r="C852" s="3" t="s">
        <v>1110</v>
      </c>
    </row>
    <row r="853" spans="1:4" ht="12.75" customHeight="1">
      <c r="A853" s="51">
        <v>844</v>
      </c>
      <c r="B853" s="2">
        <v>40963</v>
      </c>
      <c r="C853" s="3" t="s">
        <v>258</v>
      </c>
      <c r="D853" s="3" t="s">
        <v>2316</v>
      </c>
    </row>
    <row r="854" spans="1:4" ht="12.75" customHeight="1">
      <c r="A854" s="51">
        <v>845</v>
      </c>
      <c r="B854" s="2">
        <v>40963</v>
      </c>
      <c r="C854" s="3" t="s">
        <v>2317</v>
      </c>
      <c r="D854" s="3" t="s">
        <v>2316</v>
      </c>
    </row>
    <row r="855" spans="1:4" ht="12.75" customHeight="1">
      <c r="A855" s="51">
        <v>846</v>
      </c>
      <c r="B855" s="2">
        <v>40963</v>
      </c>
      <c r="C855" s="3" t="s">
        <v>2305</v>
      </c>
      <c r="D855" s="3" t="s">
        <v>2316</v>
      </c>
    </row>
    <row r="856" spans="1:4" ht="12.75" customHeight="1">
      <c r="A856" s="51">
        <v>847</v>
      </c>
      <c r="B856" s="2">
        <v>40963</v>
      </c>
      <c r="C856" s="3" t="s">
        <v>2311</v>
      </c>
      <c r="D856" s="3" t="s">
        <v>2316</v>
      </c>
    </row>
    <row r="857" spans="1:4" ht="12.75" customHeight="1">
      <c r="A857" s="51">
        <v>848</v>
      </c>
      <c r="B857" s="2">
        <v>40970</v>
      </c>
      <c r="C857" s="3" t="s">
        <v>2318</v>
      </c>
      <c r="D857" s="3" t="s">
        <v>2319</v>
      </c>
    </row>
    <row r="858" spans="1:4" ht="12.75" customHeight="1">
      <c r="A858" s="51">
        <v>849</v>
      </c>
      <c r="B858" s="2">
        <v>40970</v>
      </c>
      <c r="C858" s="3" t="s">
        <v>2320</v>
      </c>
      <c r="D858" s="3" t="s">
        <v>2319</v>
      </c>
    </row>
    <row r="859" spans="1:4" ht="12.75" customHeight="1">
      <c r="A859" s="51">
        <v>850</v>
      </c>
      <c r="B859" s="2">
        <v>41030</v>
      </c>
      <c r="C859" s="3" t="s">
        <v>407</v>
      </c>
      <c r="D859" s="3" t="s">
        <v>2321</v>
      </c>
    </row>
    <row r="860" spans="1:3" ht="12.75" customHeight="1">
      <c r="A860" s="51">
        <v>851</v>
      </c>
      <c r="B860" s="2">
        <v>41000</v>
      </c>
      <c r="C860" s="3" t="s">
        <v>2322</v>
      </c>
    </row>
    <row r="861" spans="1:3" ht="12.75" customHeight="1">
      <c r="A861" s="51">
        <v>852</v>
      </c>
      <c r="B861" s="2">
        <v>41009</v>
      </c>
      <c r="C861" s="3" t="s">
        <v>2323</v>
      </c>
    </row>
    <row r="862" spans="1:3" ht="12.75" customHeight="1">
      <c r="A862" s="51">
        <v>853</v>
      </c>
      <c r="B862" s="2">
        <v>41019</v>
      </c>
      <c r="C862" s="3" t="s">
        <v>2324</v>
      </c>
    </row>
    <row r="863" spans="1:3" ht="12.75" customHeight="1">
      <c r="A863" s="51">
        <v>854</v>
      </c>
      <c r="B863" s="2">
        <v>41030</v>
      </c>
      <c r="C863" s="3" t="s">
        <v>2325</v>
      </c>
    </row>
    <row r="864" spans="1:3" ht="12.75" customHeight="1">
      <c r="A864" s="51">
        <v>855</v>
      </c>
      <c r="B864" s="2">
        <v>41039</v>
      </c>
      <c r="C864" s="3" t="s">
        <v>2326</v>
      </c>
    </row>
    <row r="865" spans="1:4" ht="12.75" customHeight="1">
      <c r="A865" s="51">
        <v>856</v>
      </c>
      <c r="B865" s="2">
        <v>41222</v>
      </c>
      <c r="C865" s="3" t="s">
        <v>955</v>
      </c>
      <c r="D865" s="3" t="s">
        <v>2327</v>
      </c>
    </row>
    <row r="866" spans="1:4" ht="12.75" customHeight="1">
      <c r="A866" s="51">
        <v>857</v>
      </c>
      <c r="B866" s="2">
        <v>41222</v>
      </c>
      <c r="C866" s="3" t="s">
        <v>2328</v>
      </c>
      <c r="D866" s="3" t="s">
        <v>2327</v>
      </c>
    </row>
    <row r="867" spans="1:4" ht="12.75" customHeight="1">
      <c r="A867" s="51">
        <v>858</v>
      </c>
      <c r="B867" s="2">
        <v>41222</v>
      </c>
      <c r="C867" s="3" t="s">
        <v>900</v>
      </c>
      <c r="D867" s="3" t="s">
        <v>2327</v>
      </c>
    </row>
    <row r="868" spans="1:4" ht="12.75" customHeight="1">
      <c r="A868" s="51">
        <v>859</v>
      </c>
      <c r="B868" s="2">
        <v>41222</v>
      </c>
      <c r="C868" s="3" t="s">
        <v>2329</v>
      </c>
      <c r="D868" s="3" t="s">
        <v>2327</v>
      </c>
    </row>
    <row r="869" spans="1:5" ht="12.75" customHeight="1">
      <c r="A869" s="51">
        <v>860</v>
      </c>
      <c r="B869" s="2">
        <v>41398</v>
      </c>
      <c r="C869" s="3" t="s">
        <v>2330</v>
      </c>
      <c r="E869" s="3">
        <v>1.5</v>
      </c>
    </row>
    <row r="870" spans="1:3" ht="12.75" customHeight="1">
      <c r="A870" s="51">
        <v>861</v>
      </c>
      <c r="B870" s="2">
        <v>41398</v>
      </c>
      <c r="C870" s="3" t="s">
        <v>2331</v>
      </c>
    </row>
    <row r="871" spans="1:3" ht="12.75" customHeight="1">
      <c r="A871" s="51">
        <v>862</v>
      </c>
      <c r="B871" s="2">
        <v>41398</v>
      </c>
      <c r="C871" s="3" t="s">
        <v>2332</v>
      </c>
    </row>
    <row r="872" spans="1:5" ht="12.75" customHeight="1">
      <c r="A872" s="51">
        <v>863</v>
      </c>
      <c r="B872" s="2">
        <v>41398</v>
      </c>
      <c r="C872" s="3" t="s">
        <v>2333</v>
      </c>
      <c r="E872" s="3">
        <v>2.2</v>
      </c>
    </row>
    <row r="873" spans="1:3" ht="12.75" customHeight="1">
      <c r="A873" s="51">
        <v>864</v>
      </c>
      <c r="B873" s="2">
        <v>41399</v>
      </c>
      <c r="C873" s="3" t="s">
        <v>1982</v>
      </c>
    </row>
    <row r="874" spans="1:3" ht="12.75" customHeight="1">
      <c r="A874" s="51">
        <v>865</v>
      </c>
      <c r="B874" s="2">
        <v>41399</v>
      </c>
      <c r="C874" s="3" t="s">
        <v>2334</v>
      </c>
    </row>
    <row r="875" spans="1:3" ht="12.75" customHeight="1">
      <c r="A875" s="51">
        <v>866</v>
      </c>
      <c r="B875" s="2">
        <v>41399</v>
      </c>
      <c r="C875" s="3" t="s">
        <v>2335</v>
      </c>
    </row>
    <row r="876" spans="1:3" ht="12.75" customHeight="1">
      <c r="A876" s="51">
        <v>867</v>
      </c>
      <c r="C876" s="3" t="s">
        <v>2336</v>
      </c>
    </row>
    <row r="877" spans="1:3" ht="12.75" customHeight="1">
      <c r="A877" s="51">
        <v>868</v>
      </c>
      <c r="B877" s="2">
        <v>41560</v>
      </c>
      <c r="C877" s="3" t="s">
        <v>2337</v>
      </c>
    </row>
    <row r="878" spans="1:4" ht="12.75" customHeight="1">
      <c r="A878" s="51">
        <v>869</v>
      </c>
      <c r="B878" s="2">
        <v>41501</v>
      </c>
      <c r="C878" s="3" t="s">
        <v>2338</v>
      </c>
      <c r="D878" s="5">
        <v>1.7</v>
      </c>
    </row>
    <row r="879" spans="1:3" ht="12.75" customHeight="1">
      <c r="A879" s="51">
        <v>870</v>
      </c>
      <c r="B879" s="2">
        <v>41567</v>
      </c>
      <c r="C879" s="3" t="s">
        <v>2339</v>
      </c>
    </row>
    <row r="880" spans="1:4" ht="12.75" customHeight="1">
      <c r="A880" s="51">
        <v>871</v>
      </c>
      <c r="B880" s="2">
        <v>41568</v>
      </c>
      <c r="C880" s="3" t="s">
        <v>2340</v>
      </c>
      <c r="D880" s="5">
        <v>8</v>
      </c>
    </row>
    <row r="881" spans="1:4" ht="12.75" customHeight="1">
      <c r="A881" s="51">
        <v>872</v>
      </c>
      <c r="B881" s="2">
        <v>41568</v>
      </c>
      <c r="C881" s="3" t="s">
        <v>2341</v>
      </c>
      <c r="D881" s="5">
        <v>20</v>
      </c>
    </row>
    <row r="882" spans="1:4" ht="12.75" customHeight="1">
      <c r="A882" s="51">
        <v>873</v>
      </c>
      <c r="B882" s="2">
        <v>41568</v>
      </c>
      <c r="C882" s="3" t="s">
        <v>2342</v>
      </c>
      <c r="D882" s="5">
        <v>22</v>
      </c>
    </row>
    <row r="883" spans="1:4" ht="12.75" customHeight="1">
      <c r="A883" s="51">
        <v>874</v>
      </c>
      <c r="B883" s="2">
        <v>41574</v>
      </c>
      <c r="C883" s="3" t="s">
        <v>2343</v>
      </c>
      <c r="D883" s="5"/>
    </row>
    <row r="884" spans="1:4" ht="12.75" customHeight="1">
      <c r="A884" s="51">
        <v>875</v>
      </c>
      <c r="B884" s="2">
        <v>41580</v>
      </c>
      <c r="C884" s="3" t="s">
        <v>2344</v>
      </c>
      <c r="D884" s="5"/>
    </row>
    <row r="885" spans="1:4" ht="12.75" customHeight="1">
      <c r="A885" s="51">
        <v>876</v>
      </c>
      <c r="B885" s="2">
        <v>41580</v>
      </c>
      <c r="C885" s="3" t="s">
        <v>2345</v>
      </c>
      <c r="D885" s="5"/>
    </row>
    <row r="886" spans="1:4" ht="12.75" customHeight="1">
      <c r="A886" s="51">
        <v>877</v>
      </c>
      <c r="B886" s="2">
        <v>41580</v>
      </c>
      <c r="C886" s="3" t="s">
        <v>2346</v>
      </c>
      <c r="D886" s="5"/>
    </row>
    <row r="887" spans="1:4" ht="12.75" customHeight="1">
      <c r="A887" s="51">
        <v>878</v>
      </c>
      <c r="B887" s="2">
        <v>41607</v>
      </c>
      <c r="C887" s="3" t="s">
        <v>416</v>
      </c>
      <c r="D887" s="5">
        <v>5.25</v>
      </c>
    </row>
    <row r="888" spans="1:4" ht="12.75" customHeight="1">
      <c r="A888" s="51">
        <v>879</v>
      </c>
      <c r="B888" s="2">
        <v>41607</v>
      </c>
      <c r="C888" s="3" t="s">
        <v>2347</v>
      </c>
      <c r="D888" s="5">
        <v>4.79</v>
      </c>
    </row>
    <row r="889" spans="1:4" ht="12.75" customHeight="1">
      <c r="A889" s="51">
        <v>880</v>
      </c>
      <c r="B889" s="2">
        <v>41607</v>
      </c>
      <c r="C889" s="3" t="s">
        <v>2348</v>
      </c>
      <c r="D889" s="5">
        <v>2.9</v>
      </c>
    </row>
    <row r="890" spans="1:4" ht="12.75" customHeight="1">
      <c r="A890" s="51">
        <v>881</v>
      </c>
      <c r="C890" s="3" t="s">
        <v>2349</v>
      </c>
      <c r="D890" s="5"/>
    </row>
    <row r="891" spans="1:4" ht="12.75" customHeight="1">
      <c r="A891" s="51">
        <v>882</v>
      </c>
      <c r="B891" s="2">
        <v>41627</v>
      </c>
      <c r="C891" s="3" t="s">
        <v>2350</v>
      </c>
      <c r="D891" s="5">
        <v>7.8</v>
      </c>
    </row>
    <row r="892" spans="1:4" ht="12.75" customHeight="1">
      <c r="A892" s="51">
        <v>883</v>
      </c>
      <c r="B892" s="2">
        <v>41627</v>
      </c>
      <c r="C892" s="3" t="s">
        <v>2351</v>
      </c>
      <c r="D892" s="5">
        <v>7.8</v>
      </c>
    </row>
    <row r="893" spans="1:4" ht="12.75" customHeight="1">
      <c r="A893" s="51">
        <v>884</v>
      </c>
      <c r="B893" s="2">
        <v>41627</v>
      </c>
      <c r="C893" s="3" t="s">
        <v>2352</v>
      </c>
      <c r="D893" s="5">
        <v>19.2</v>
      </c>
    </row>
    <row r="894" spans="1:4" ht="12.75" customHeight="1">
      <c r="A894" s="51">
        <v>885</v>
      </c>
      <c r="B894" s="2">
        <v>41627</v>
      </c>
      <c r="C894" s="3" t="s">
        <v>2353</v>
      </c>
      <c r="D894" s="5">
        <v>14.2</v>
      </c>
    </row>
    <row r="895" spans="1:4" ht="12.75" customHeight="1">
      <c r="A895" s="51">
        <v>886</v>
      </c>
      <c r="B895" s="2">
        <v>41627</v>
      </c>
      <c r="C895" s="3" t="s">
        <v>2354</v>
      </c>
      <c r="D895" s="5">
        <v>28.3</v>
      </c>
    </row>
    <row r="896" spans="1:4" ht="12.75" customHeight="1">
      <c r="A896" s="51">
        <v>887</v>
      </c>
      <c r="B896" s="2">
        <v>41627</v>
      </c>
      <c r="C896" s="3" t="s">
        <v>2355</v>
      </c>
      <c r="D896" s="5" t="s">
        <v>2356</v>
      </c>
    </row>
    <row r="897" spans="1:4" ht="12.75" customHeight="1">
      <c r="A897" s="51">
        <v>888</v>
      </c>
      <c r="B897" s="2">
        <v>41609</v>
      </c>
      <c r="C897" s="3" t="s">
        <v>2357</v>
      </c>
      <c r="D897" s="5" t="s">
        <v>2356</v>
      </c>
    </row>
    <row r="898" spans="1:4" ht="12.75" customHeight="1">
      <c r="A898" s="51">
        <v>889</v>
      </c>
      <c r="B898" s="2">
        <v>41638</v>
      </c>
      <c r="C898" s="3" t="s">
        <v>2358</v>
      </c>
      <c r="D898" s="5">
        <v>23</v>
      </c>
    </row>
    <row r="899" spans="1:4" ht="12.75" customHeight="1">
      <c r="A899" s="51">
        <v>890</v>
      </c>
      <c r="B899" s="2">
        <v>41638</v>
      </c>
      <c r="C899" s="3" t="s">
        <v>2359</v>
      </c>
      <c r="D899" s="5">
        <v>12</v>
      </c>
    </row>
    <row r="900" spans="1:4" ht="12.75" customHeight="1">
      <c r="A900" s="51">
        <v>891</v>
      </c>
      <c r="B900" s="2">
        <v>41639</v>
      </c>
      <c r="C900" s="3" t="s">
        <v>955</v>
      </c>
      <c r="D900" s="3">
        <v>4.5</v>
      </c>
    </row>
    <row r="901" spans="1:4" ht="12.75" customHeight="1">
      <c r="A901" s="51">
        <v>892</v>
      </c>
      <c r="B901" s="2">
        <v>41643</v>
      </c>
      <c r="C901" s="3" t="s">
        <v>2360</v>
      </c>
      <c r="D901" s="3" t="s">
        <v>2361</v>
      </c>
    </row>
    <row r="902" spans="1:3" ht="12.75" customHeight="1">
      <c r="A902" s="52">
        <v>893</v>
      </c>
      <c r="C902" s="3" t="s">
        <v>767</v>
      </c>
    </row>
    <row r="903" spans="1:4" ht="12.75" customHeight="1">
      <c r="A903" s="51">
        <v>894</v>
      </c>
      <c r="B903" s="2">
        <v>41690</v>
      </c>
      <c r="C903" s="3" t="s">
        <v>2362</v>
      </c>
      <c r="D903" s="3" t="s">
        <v>2363</v>
      </c>
    </row>
    <row r="904" spans="1:4" ht="12.75" customHeight="1">
      <c r="A904" s="51">
        <v>895</v>
      </c>
      <c r="B904" s="2">
        <v>41690</v>
      </c>
      <c r="C904" s="3" t="s">
        <v>2364</v>
      </c>
      <c r="D904" s="3" t="s">
        <v>2363</v>
      </c>
    </row>
    <row r="905" spans="1:13" ht="12.75" customHeight="1">
      <c r="A905" s="51">
        <v>896</v>
      </c>
      <c r="B905" s="2">
        <v>41690</v>
      </c>
      <c r="C905" s="3" t="s">
        <v>2365</v>
      </c>
      <c r="D905" s="3" t="s">
        <v>2363</v>
      </c>
      <c r="L905" s="53" t="s">
        <v>2366</v>
      </c>
      <c r="M905" s="3" t="s">
        <v>2367</v>
      </c>
    </row>
    <row r="906" spans="1:4" ht="12.75" customHeight="1">
      <c r="A906" s="51">
        <v>897</v>
      </c>
      <c r="B906" s="2">
        <v>41690</v>
      </c>
      <c r="C906" s="3" t="s">
        <v>2368</v>
      </c>
      <c r="D906" s="3" t="s">
        <v>2363</v>
      </c>
    </row>
    <row r="907" spans="1:4" ht="12.75" customHeight="1">
      <c r="A907" s="51">
        <v>898</v>
      </c>
      <c r="B907" s="2">
        <v>41690</v>
      </c>
      <c r="C907" s="3" t="s">
        <v>2369</v>
      </c>
      <c r="D907" s="3" t="s">
        <v>2363</v>
      </c>
    </row>
    <row r="908" spans="1:4" ht="12.75" customHeight="1">
      <c r="A908" s="51">
        <v>899</v>
      </c>
      <c r="B908" s="2">
        <v>41690</v>
      </c>
      <c r="C908" s="3" t="s">
        <v>2370</v>
      </c>
      <c r="D908" s="3" t="s">
        <v>2363</v>
      </c>
    </row>
    <row r="909" spans="1:4" ht="12.75" customHeight="1">
      <c r="A909" s="51">
        <v>900</v>
      </c>
      <c r="B909" s="2">
        <v>41690</v>
      </c>
      <c r="C909" s="3" t="s">
        <v>2371</v>
      </c>
      <c r="D909" s="3" t="s">
        <v>2363</v>
      </c>
    </row>
    <row r="910" spans="1:4" ht="12.75" customHeight="1">
      <c r="A910" s="51">
        <v>901</v>
      </c>
      <c r="B910" s="2">
        <v>41690</v>
      </c>
      <c r="C910" s="3" t="s">
        <v>2372</v>
      </c>
      <c r="D910" s="3" t="s">
        <v>2363</v>
      </c>
    </row>
    <row r="911" spans="1:4" ht="12.75" customHeight="1">
      <c r="A911" s="51">
        <v>902</v>
      </c>
      <c r="B911" s="2">
        <v>41690</v>
      </c>
      <c r="C911" s="3" t="s">
        <v>2373</v>
      </c>
      <c r="D911" s="3" t="s">
        <v>2363</v>
      </c>
    </row>
    <row r="912" spans="1:4" ht="12.75" customHeight="1">
      <c r="A912" s="51">
        <v>903</v>
      </c>
      <c r="B912" s="2">
        <v>41690</v>
      </c>
      <c r="C912" s="3" t="s">
        <v>2374</v>
      </c>
      <c r="D912" s="3" t="s">
        <v>2363</v>
      </c>
    </row>
    <row r="913" spans="1:4" ht="12.75" customHeight="1">
      <c r="A913" s="51">
        <v>904</v>
      </c>
      <c r="B913" s="2">
        <v>41690</v>
      </c>
      <c r="C913" s="3" t="s">
        <v>2375</v>
      </c>
      <c r="D913" s="3" t="s">
        <v>2363</v>
      </c>
    </row>
    <row r="914" spans="1:4" ht="12.75" customHeight="1">
      <c r="A914" s="51">
        <v>905</v>
      </c>
      <c r="B914" s="2">
        <v>41690</v>
      </c>
      <c r="C914" s="3" t="s">
        <v>2376</v>
      </c>
      <c r="D914" s="3" t="s">
        <v>2363</v>
      </c>
    </row>
    <row r="915" spans="1:4" ht="12.75" customHeight="1">
      <c r="A915" s="51">
        <v>906</v>
      </c>
      <c r="B915" s="2">
        <v>41690</v>
      </c>
      <c r="C915" s="3" t="s">
        <v>2377</v>
      </c>
      <c r="D915" s="3" t="s">
        <v>2363</v>
      </c>
    </row>
    <row r="916" spans="1:4" ht="12.75" customHeight="1">
      <c r="A916" s="51">
        <v>907</v>
      </c>
      <c r="B916" s="2">
        <v>41690</v>
      </c>
      <c r="C916" s="3" t="s">
        <v>2378</v>
      </c>
      <c r="D916" s="3" t="s">
        <v>2363</v>
      </c>
    </row>
    <row r="917" spans="1:4" ht="12.75" customHeight="1">
      <c r="A917" s="51">
        <v>908</v>
      </c>
      <c r="B917" s="2">
        <v>41690</v>
      </c>
      <c r="C917" s="3" t="s">
        <v>2379</v>
      </c>
      <c r="D917" s="3" t="s">
        <v>2363</v>
      </c>
    </row>
    <row r="918" spans="1:4" ht="12.75" customHeight="1">
      <c r="A918" s="51">
        <v>909</v>
      </c>
      <c r="B918" s="2">
        <v>41690</v>
      </c>
      <c r="C918" s="3" t="s">
        <v>2380</v>
      </c>
      <c r="D918" s="3" t="s">
        <v>2363</v>
      </c>
    </row>
    <row r="919" spans="1:16" ht="12.75" customHeight="1">
      <c r="A919" s="51">
        <v>910</v>
      </c>
      <c r="B919" s="2">
        <v>41690</v>
      </c>
      <c r="C919" s="3" t="s">
        <v>2381</v>
      </c>
      <c r="D919" s="3" t="s">
        <v>2363</v>
      </c>
      <c r="N919" s="3" t="s">
        <v>2382</v>
      </c>
      <c r="O919" s="3" t="s">
        <v>2383</v>
      </c>
      <c r="P919" s="7">
        <v>40844</v>
      </c>
    </row>
    <row r="920" spans="1:16" ht="12.75" customHeight="1">
      <c r="A920" s="51">
        <v>911</v>
      </c>
      <c r="B920" s="2">
        <v>41690</v>
      </c>
      <c r="C920" s="3" t="s">
        <v>2384</v>
      </c>
      <c r="D920" s="3" t="s">
        <v>2363</v>
      </c>
      <c r="N920" s="3" t="s">
        <v>2385</v>
      </c>
      <c r="O920" s="3" t="s">
        <v>2383</v>
      </c>
      <c r="P920" s="7">
        <v>40963</v>
      </c>
    </row>
    <row r="921" spans="1:16" ht="12.75" customHeight="1">
      <c r="A921" s="51">
        <v>912</v>
      </c>
      <c r="B921" s="2">
        <v>41690</v>
      </c>
      <c r="C921" s="3" t="s">
        <v>2386</v>
      </c>
      <c r="D921" s="3" t="s">
        <v>2363</v>
      </c>
      <c r="N921" s="3" t="s">
        <v>2387</v>
      </c>
      <c r="O921" s="3" t="s">
        <v>2383</v>
      </c>
      <c r="P921" s="7">
        <v>41607</v>
      </c>
    </row>
    <row r="922" spans="1:16" ht="12.75" customHeight="1">
      <c r="A922" s="51">
        <v>913</v>
      </c>
      <c r="B922" s="2">
        <v>41690</v>
      </c>
      <c r="C922" s="3" t="s">
        <v>2388</v>
      </c>
      <c r="D922" s="3" t="s">
        <v>2363</v>
      </c>
      <c r="N922" s="3" t="s">
        <v>2389</v>
      </c>
      <c r="O922" s="3" t="s">
        <v>2390</v>
      </c>
      <c r="P922" s="7">
        <v>41627</v>
      </c>
    </row>
    <row r="923" spans="1:16" ht="12.75" customHeight="1">
      <c r="A923" s="52">
        <v>914</v>
      </c>
      <c r="C923" s="3" t="s">
        <v>2391</v>
      </c>
      <c r="N923" s="39" t="s">
        <v>2392</v>
      </c>
      <c r="O923" s="3" t="s">
        <v>2390</v>
      </c>
      <c r="P923" s="7">
        <v>41731</v>
      </c>
    </row>
    <row r="924" spans="1:16" ht="12.75" customHeight="1">
      <c r="A924" s="52">
        <v>915</v>
      </c>
      <c r="C924" s="3" t="s">
        <v>2393</v>
      </c>
      <c r="N924" s="39" t="s">
        <v>2394</v>
      </c>
      <c r="O924" s="3" t="s">
        <v>2390</v>
      </c>
      <c r="P924" s="7">
        <v>41901</v>
      </c>
    </row>
    <row r="925" spans="1:16" ht="12.75" customHeight="1">
      <c r="A925" s="51">
        <v>916</v>
      </c>
      <c r="B925" s="2">
        <v>41731</v>
      </c>
      <c r="C925" s="3" t="s">
        <v>2395</v>
      </c>
      <c r="D925" s="3" t="s">
        <v>2392</v>
      </c>
      <c r="N925" s="39" t="s">
        <v>2396</v>
      </c>
      <c r="O925" s="3" t="s">
        <v>2397</v>
      </c>
      <c r="P925" s="7">
        <v>41914</v>
      </c>
    </row>
    <row r="926" spans="1:16" ht="12.75" customHeight="1">
      <c r="A926" s="51">
        <v>917</v>
      </c>
      <c r="B926" s="2">
        <v>41731</v>
      </c>
      <c r="C926" s="3" t="s">
        <v>2398</v>
      </c>
      <c r="D926" s="3" t="s">
        <v>2392</v>
      </c>
      <c r="N926" s="39" t="s">
        <v>2399</v>
      </c>
      <c r="O926" s="3" t="s">
        <v>2397</v>
      </c>
      <c r="P926" s="7">
        <v>41963</v>
      </c>
    </row>
    <row r="927" spans="1:4" ht="12.75" customHeight="1">
      <c r="A927" s="51">
        <v>918</v>
      </c>
      <c r="B927" s="2">
        <v>41731</v>
      </c>
      <c r="C927" s="3" t="s">
        <v>2400</v>
      </c>
      <c r="D927" s="3" t="s">
        <v>2392</v>
      </c>
    </row>
    <row r="928" spans="1:4" ht="12.75" customHeight="1">
      <c r="A928" s="51">
        <v>919</v>
      </c>
      <c r="B928" s="2">
        <v>41731</v>
      </c>
      <c r="C928" s="3" t="s">
        <v>2401</v>
      </c>
      <c r="D928" s="3" t="s">
        <v>2392</v>
      </c>
    </row>
    <row r="929" spans="1:4" ht="12.75" customHeight="1">
      <c r="A929" s="51">
        <v>920</v>
      </c>
      <c r="B929" s="2">
        <v>41731</v>
      </c>
      <c r="C929" s="3" t="s">
        <v>2402</v>
      </c>
      <c r="D929" s="3" t="s">
        <v>2392</v>
      </c>
    </row>
    <row r="930" spans="1:3" ht="12.75" customHeight="1">
      <c r="A930" s="51">
        <v>921</v>
      </c>
      <c r="C930" s="3" t="s">
        <v>2403</v>
      </c>
    </row>
    <row r="931" spans="1:3" ht="12.75" customHeight="1">
      <c r="A931" s="51">
        <v>922</v>
      </c>
      <c r="C931" s="3" t="s">
        <v>2404</v>
      </c>
    </row>
    <row r="932" spans="1:3" ht="12.75" customHeight="1">
      <c r="A932" s="51">
        <v>923</v>
      </c>
      <c r="C932" s="3" t="s">
        <v>2405</v>
      </c>
    </row>
    <row r="933" spans="1:3" ht="12.75" customHeight="1">
      <c r="A933" s="51">
        <v>924</v>
      </c>
      <c r="B933" s="2">
        <v>41791</v>
      </c>
      <c r="C933" s="3" t="s">
        <v>2406</v>
      </c>
    </row>
    <row r="934" spans="1:3" ht="12.75" customHeight="1">
      <c r="A934" s="51">
        <v>925</v>
      </c>
      <c r="C934" s="3" t="s">
        <v>2407</v>
      </c>
    </row>
    <row r="935" spans="1:17" ht="12.75" customHeight="1">
      <c r="A935" s="51">
        <v>926</v>
      </c>
      <c r="C935" s="3" t="s">
        <v>2408</v>
      </c>
      <c r="Q935" s="3">
        <v>7</v>
      </c>
    </row>
    <row r="936" spans="1:17" ht="12.75" customHeight="1">
      <c r="A936" s="54">
        <v>927</v>
      </c>
      <c r="C936" s="3" t="s">
        <v>2409</v>
      </c>
      <c r="Q936" s="3">
        <v>7</v>
      </c>
    </row>
    <row r="937" spans="1:17" ht="12.75" customHeight="1">
      <c r="A937" s="51">
        <v>928</v>
      </c>
      <c r="C937" s="3" t="s">
        <v>2410</v>
      </c>
      <c r="Q937" s="3">
        <v>7.5</v>
      </c>
    </row>
    <row r="938" spans="1:17" ht="12.75" customHeight="1">
      <c r="A938" s="51">
        <v>929</v>
      </c>
      <c r="C938" s="3" t="s">
        <v>2411</v>
      </c>
      <c r="Q938" s="3">
        <v>7.5</v>
      </c>
    </row>
    <row r="939" spans="1:17" ht="12.75" customHeight="1">
      <c r="A939" s="51">
        <v>930</v>
      </c>
      <c r="C939" s="3" t="s">
        <v>2412</v>
      </c>
      <c r="Q939" s="3">
        <v>8</v>
      </c>
    </row>
    <row r="940" spans="1:17" ht="12.75" customHeight="1">
      <c r="A940" s="51">
        <v>931</v>
      </c>
      <c r="B940" s="2">
        <v>41760</v>
      </c>
      <c r="C940" s="3" t="s">
        <v>2413</v>
      </c>
      <c r="F940" s="3" t="s">
        <v>2414</v>
      </c>
      <c r="G940" s="3" t="s">
        <v>2415</v>
      </c>
      <c r="H940" s="3" t="s">
        <v>2416</v>
      </c>
      <c r="I940" s="3" t="s">
        <v>2417</v>
      </c>
      <c r="J940" s="4" t="s">
        <v>2418</v>
      </c>
      <c r="K940" s="5" t="s">
        <v>2419</v>
      </c>
      <c r="Q940" s="3">
        <v>7</v>
      </c>
    </row>
    <row r="941" spans="1:17" ht="12.75" customHeight="1">
      <c r="A941" s="51">
        <v>932</v>
      </c>
      <c r="B941" s="2">
        <v>41901</v>
      </c>
      <c r="C941" s="3" t="s">
        <v>2420</v>
      </c>
      <c r="D941" s="3" t="s">
        <v>2394</v>
      </c>
      <c r="F941" s="3">
        <v>9</v>
      </c>
      <c r="G941" s="3">
        <v>8</v>
      </c>
      <c r="H941" s="3">
        <v>8</v>
      </c>
      <c r="I941" s="3">
        <v>7.5</v>
      </c>
      <c r="J941" s="4">
        <v>7.5</v>
      </c>
      <c r="K941" s="5">
        <v>7.5</v>
      </c>
      <c r="M941" s="3">
        <f>SUBTOTAL(9,F941:L941)/6</f>
        <v>7.916666666666667</v>
      </c>
      <c r="O941" s="55">
        <v>7.9</v>
      </c>
      <c r="Q941" s="3">
        <v>7.5</v>
      </c>
    </row>
    <row r="942" spans="1:17" ht="12.75" customHeight="1">
      <c r="A942" s="51">
        <v>933</v>
      </c>
      <c r="B942" s="2">
        <v>41901</v>
      </c>
      <c r="C942" s="3" t="s">
        <v>2421</v>
      </c>
      <c r="D942" s="3" t="s">
        <v>2394</v>
      </c>
      <c r="F942" s="3">
        <v>8</v>
      </c>
      <c r="G942" s="3">
        <v>8</v>
      </c>
      <c r="H942" s="3">
        <v>7</v>
      </c>
      <c r="I942" s="3">
        <v>7.5</v>
      </c>
      <c r="J942" s="4">
        <v>7</v>
      </c>
      <c r="K942" s="5">
        <v>7.5</v>
      </c>
      <c r="M942" s="3">
        <f>SUBTOTAL(9,F942:L942)/6</f>
        <v>7.5</v>
      </c>
      <c r="O942" s="55">
        <v>7.5</v>
      </c>
      <c r="Q942" s="3">
        <v>7</v>
      </c>
    </row>
    <row r="943" spans="1:17" ht="12.75" customHeight="1">
      <c r="A943" s="51">
        <v>935</v>
      </c>
      <c r="B943" s="2">
        <v>41901</v>
      </c>
      <c r="C943" s="3" t="s">
        <v>2422</v>
      </c>
      <c r="D943" s="3" t="s">
        <v>2394</v>
      </c>
      <c r="F943" s="3">
        <v>7.5</v>
      </c>
      <c r="G943" s="3">
        <v>8</v>
      </c>
      <c r="H943" s="3">
        <v>7.5</v>
      </c>
      <c r="I943" s="3">
        <v>8</v>
      </c>
      <c r="J943" s="4">
        <v>8</v>
      </c>
      <c r="K943" s="5">
        <v>8</v>
      </c>
      <c r="M943" s="3">
        <f>SUBTOTAL(9,F943:L943)/6</f>
        <v>7.833333333333333</v>
      </c>
      <c r="O943" s="55">
        <v>7.8</v>
      </c>
      <c r="Q943" s="3">
        <f>SUBTOTAL(9,Q932:Q942)/8</f>
        <v>7.3125</v>
      </c>
    </row>
    <row r="944" spans="1:15" ht="12.75" customHeight="1">
      <c r="A944" s="51">
        <v>937</v>
      </c>
      <c r="B944" s="2">
        <v>41901</v>
      </c>
      <c r="C944" s="3" t="s">
        <v>2423</v>
      </c>
      <c r="D944" s="3" t="s">
        <v>2394</v>
      </c>
      <c r="F944" s="3">
        <v>7.5</v>
      </c>
      <c r="G944" s="3">
        <v>8</v>
      </c>
      <c r="H944" s="3">
        <v>8.5</v>
      </c>
      <c r="I944" s="3">
        <v>8.5</v>
      </c>
      <c r="J944" s="4">
        <v>8.5</v>
      </c>
      <c r="K944" s="5">
        <v>8.5</v>
      </c>
      <c r="M944" s="3">
        <f>SUBTOTAL(9,F944:L944)/6</f>
        <v>8.25</v>
      </c>
      <c r="O944" s="55">
        <v>8.3</v>
      </c>
    </row>
    <row r="945" spans="1:15" ht="12.75" customHeight="1">
      <c r="A945" s="51"/>
      <c r="F945" s="3" t="s">
        <v>2424</v>
      </c>
      <c r="G945" s="3" t="s">
        <v>2425</v>
      </c>
      <c r="H945" s="3" t="s">
        <v>2426</v>
      </c>
      <c r="I945" s="3" t="s">
        <v>2414</v>
      </c>
      <c r="O945" s="55"/>
    </row>
    <row r="946" spans="1:20" ht="12.75" customHeight="1">
      <c r="A946" s="51">
        <v>934</v>
      </c>
      <c r="B946" s="2">
        <v>41914</v>
      </c>
      <c r="C946" s="3" t="s">
        <v>2427</v>
      </c>
      <c r="D946" s="3" t="s">
        <v>2396</v>
      </c>
      <c r="F946" s="3">
        <v>7.5</v>
      </c>
      <c r="G946" s="3">
        <v>8</v>
      </c>
      <c r="H946" s="3">
        <v>8</v>
      </c>
      <c r="I946" s="3">
        <v>7.5</v>
      </c>
      <c r="M946" s="3">
        <f>SUBTOTAL(9,F946:L946)/4</f>
        <v>7.75</v>
      </c>
      <c r="O946" s="55">
        <v>7.8</v>
      </c>
      <c r="T946" s="3" t="s">
        <v>2428</v>
      </c>
    </row>
    <row r="947" spans="1:15" ht="12.75" customHeight="1">
      <c r="A947" s="51">
        <v>936</v>
      </c>
      <c r="B947" s="2">
        <v>41914</v>
      </c>
      <c r="C947" s="3" t="s">
        <v>2429</v>
      </c>
      <c r="D947" s="3" t="s">
        <v>2396</v>
      </c>
      <c r="F947" s="3">
        <v>8.5</v>
      </c>
      <c r="G947" s="3">
        <v>8.5</v>
      </c>
      <c r="H947" s="3">
        <v>8.5</v>
      </c>
      <c r="I947" s="3">
        <v>7.5</v>
      </c>
      <c r="M947" s="3">
        <f>SUBTOTAL(9,F947:L947)/4</f>
        <v>8.25</v>
      </c>
      <c r="O947" s="55">
        <v>8.3</v>
      </c>
    </row>
    <row r="948" spans="1:15" ht="12.75" customHeight="1">
      <c r="A948" s="51"/>
      <c r="F948" s="3" t="s">
        <v>2430</v>
      </c>
      <c r="G948" s="3" t="s">
        <v>2417</v>
      </c>
      <c r="H948" s="3" t="s">
        <v>2418</v>
      </c>
      <c r="I948" s="3" t="s">
        <v>2426</v>
      </c>
      <c r="J948" s="4" t="s">
        <v>2419</v>
      </c>
      <c r="K948" s="5" t="s">
        <v>2431</v>
      </c>
      <c r="L948" s="6" t="s">
        <v>2414</v>
      </c>
      <c r="M948" s="3" t="s">
        <v>2432</v>
      </c>
      <c r="O948" s="55"/>
    </row>
    <row r="949" spans="1:15" ht="12.75" customHeight="1">
      <c r="A949" s="51">
        <v>938</v>
      </c>
      <c r="B949" s="2">
        <v>41963</v>
      </c>
      <c r="C949" s="3" t="s">
        <v>2433</v>
      </c>
      <c r="D949" s="3" t="s">
        <v>2399</v>
      </c>
      <c r="F949" s="56">
        <v>7</v>
      </c>
      <c r="G949" s="56">
        <v>7</v>
      </c>
      <c r="H949" s="56">
        <v>6.5</v>
      </c>
      <c r="I949" s="56">
        <v>6.5</v>
      </c>
      <c r="J949" s="57">
        <v>7.5</v>
      </c>
      <c r="K949" s="57">
        <v>7</v>
      </c>
      <c r="L949" s="58" t="s">
        <v>2434</v>
      </c>
      <c r="M949" s="56">
        <v>6.5</v>
      </c>
      <c r="O949" s="55">
        <v>6.9</v>
      </c>
    </row>
    <row r="950" spans="1:15" ht="12.75" customHeight="1">
      <c r="A950" s="51">
        <v>939</v>
      </c>
      <c r="B950" s="2">
        <v>41964</v>
      </c>
      <c r="C950" s="3" t="s">
        <v>2435</v>
      </c>
      <c r="D950" s="3" t="s">
        <v>2399</v>
      </c>
      <c r="F950" s="56"/>
      <c r="G950" s="56"/>
      <c r="H950" s="56"/>
      <c r="I950" s="56"/>
      <c r="J950" s="57"/>
      <c r="K950" s="57"/>
      <c r="L950" s="58"/>
      <c r="M950" s="56"/>
      <c r="N950" s="59"/>
      <c r="O950" s="55"/>
    </row>
    <row r="951" spans="1:15" ht="12.75" customHeight="1">
      <c r="A951" s="51">
        <v>940</v>
      </c>
      <c r="B951" s="2">
        <v>41965</v>
      </c>
      <c r="C951" s="3" t="s">
        <v>2436</v>
      </c>
      <c r="D951" s="3" t="s">
        <v>2399</v>
      </c>
      <c r="F951" s="56">
        <v>5</v>
      </c>
      <c r="G951" s="56">
        <v>7</v>
      </c>
      <c r="H951" s="56">
        <v>7</v>
      </c>
      <c r="I951" s="56">
        <v>6.5</v>
      </c>
      <c r="J951" s="57">
        <v>6.5</v>
      </c>
      <c r="K951" s="57">
        <v>5.5</v>
      </c>
      <c r="L951" s="58" t="s">
        <v>2434</v>
      </c>
      <c r="M951" s="56">
        <v>7</v>
      </c>
      <c r="O951" s="55">
        <v>6.4</v>
      </c>
    </row>
    <row r="952" spans="1:15" ht="12.75" customHeight="1">
      <c r="A952" s="51">
        <v>941</v>
      </c>
      <c r="B952" s="2">
        <v>41966</v>
      </c>
      <c r="C952" s="3" t="s">
        <v>2437</v>
      </c>
      <c r="D952" s="3" t="s">
        <v>2399</v>
      </c>
      <c r="F952" s="56">
        <v>7</v>
      </c>
      <c r="G952" s="56">
        <v>7</v>
      </c>
      <c r="H952" s="56">
        <v>7.5</v>
      </c>
      <c r="I952" s="56">
        <v>7.5</v>
      </c>
      <c r="J952" s="57">
        <v>8</v>
      </c>
      <c r="K952" s="57">
        <v>7</v>
      </c>
      <c r="L952" s="58" t="s">
        <v>2438</v>
      </c>
      <c r="M952" s="56">
        <v>7</v>
      </c>
      <c r="O952" s="55">
        <v>7.3</v>
      </c>
    </row>
    <row r="953" ht="12.75" customHeight="1">
      <c r="A953" s="52">
        <v>942</v>
      </c>
    </row>
    <row r="954" ht="12.75" customHeight="1">
      <c r="A954" s="52">
        <v>943</v>
      </c>
    </row>
    <row r="955" ht="12.75" customHeight="1">
      <c r="A955" s="52">
        <v>944</v>
      </c>
    </row>
    <row r="956" ht="12.75" customHeight="1">
      <c r="A956" s="52">
        <v>945</v>
      </c>
    </row>
    <row r="957" ht="12.75" customHeight="1">
      <c r="A957" s="52">
        <v>946</v>
      </c>
    </row>
    <row r="958" spans="1:3" ht="12.75" customHeight="1">
      <c r="A958" s="52">
        <v>947</v>
      </c>
      <c r="B958" s="2">
        <v>41609</v>
      </c>
      <c r="C958" s="3" t="s">
        <v>2439</v>
      </c>
    </row>
    <row r="959" spans="1:5" ht="12.75" customHeight="1">
      <c r="A959" s="52">
        <v>948</v>
      </c>
      <c r="C959" s="3" t="s">
        <v>2440</v>
      </c>
      <c r="E959" s="3">
        <v>3.8</v>
      </c>
    </row>
    <row r="960" spans="1:5" ht="12.75" customHeight="1">
      <c r="A960" s="52"/>
      <c r="C960" s="3" t="s">
        <v>277</v>
      </c>
      <c r="E960" s="3">
        <v>2.69</v>
      </c>
    </row>
    <row r="961" spans="3:5" ht="12.75" customHeight="1">
      <c r="C961" s="3" t="s">
        <v>2441</v>
      </c>
      <c r="E961" s="3">
        <v>2.54</v>
      </c>
    </row>
    <row r="962" spans="3:5" ht="12.75" customHeight="1">
      <c r="C962" s="3" t="s">
        <v>2442</v>
      </c>
      <c r="E962" s="3">
        <v>3.19</v>
      </c>
    </row>
    <row r="963" spans="3:5" ht="12.75" customHeight="1">
      <c r="C963" s="3" t="s">
        <v>2443</v>
      </c>
      <c r="E963" s="3">
        <v>2.89</v>
      </c>
    </row>
    <row r="964" spans="3:5" ht="12.75" customHeight="1">
      <c r="C964" s="3" t="s">
        <v>2444</v>
      </c>
      <c r="E964" s="3">
        <v>4.4</v>
      </c>
    </row>
    <row r="965" spans="3:9" ht="12.75" customHeight="1">
      <c r="C965" s="3" t="s">
        <v>2445</v>
      </c>
      <c r="E965" s="3">
        <v>4.4</v>
      </c>
      <c r="H965" s="60" t="s">
        <v>2446</v>
      </c>
      <c r="I965" s="61">
        <v>2.19</v>
      </c>
    </row>
    <row r="966" spans="5:9" ht="12.75" customHeight="1">
      <c r="E966" s="3">
        <v>2.19</v>
      </c>
      <c r="H966" s="60" t="s">
        <v>2447</v>
      </c>
      <c r="I966" s="61">
        <v>0.66</v>
      </c>
    </row>
    <row r="967" spans="3:9" ht="12.75" customHeight="1">
      <c r="C967" s="3" t="s">
        <v>2448</v>
      </c>
      <c r="H967" s="60" t="s">
        <v>2449</v>
      </c>
      <c r="I967" s="61">
        <f>I965-I966</f>
        <v>1.5299999999999998</v>
      </c>
    </row>
    <row r="968" spans="3:5" ht="12.75" customHeight="1">
      <c r="C968" s="3" t="s">
        <v>599</v>
      </c>
      <c r="E968" s="3">
        <v>2.9</v>
      </c>
    </row>
    <row r="969" ht="12.75" customHeight="1">
      <c r="E969" s="3">
        <v>1.5</v>
      </c>
    </row>
    <row r="979" spans="1:3" ht="12.75" customHeight="1">
      <c r="A979" s="1">
        <v>744</v>
      </c>
      <c r="B979" s="2">
        <v>40445</v>
      </c>
      <c r="C979" s="3" t="s">
        <v>277</v>
      </c>
    </row>
    <row r="980" spans="1:4" ht="12.75" customHeight="1">
      <c r="A980" s="1">
        <v>745</v>
      </c>
      <c r="B980" s="2">
        <v>40459</v>
      </c>
      <c r="C980" s="3" t="s">
        <v>2134</v>
      </c>
      <c r="D980" s="3">
        <v>4478</v>
      </c>
    </row>
    <row r="981" spans="1:4" ht="12.75" customHeight="1">
      <c r="A981" s="1">
        <v>746</v>
      </c>
      <c r="B981" s="2">
        <v>40459</v>
      </c>
      <c r="C981" s="3" t="s">
        <v>2134</v>
      </c>
      <c r="D981" s="3" t="s">
        <v>2450</v>
      </c>
    </row>
    <row r="982" spans="1:4" ht="12.75" customHeight="1">
      <c r="A982" s="37">
        <v>747</v>
      </c>
      <c r="B982" s="2">
        <v>40459</v>
      </c>
      <c r="C982" s="3" t="s">
        <v>2134</v>
      </c>
      <c r="D982" s="3" t="s">
        <v>2451</v>
      </c>
    </row>
    <row r="983" spans="1:18" ht="12.75" customHeight="1">
      <c r="A983" s="37">
        <v>748</v>
      </c>
      <c r="B983" s="2">
        <v>40459</v>
      </c>
      <c r="C983" s="3" t="s">
        <v>2134</v>
      </c>
      <c r="D983" s="3" t="s">
        <v>2140</v>
      </c>
      <c r="R983" s="3" t="s">
        <v>2452</v>
      </c>
    </row>
    <row r="984" spans="1:18" ht="12.75" customHeight="1">
      <c r="A984" s="37">
        <v>749</v>
      </c>
      <c r="B984" s="2">
        <v>40468</v>
      </c>
      <c r="C984" s="3" t="s">
        <v>2453</v>
      </c>
      <c r="D984" s="3" t="s">
        <v>688</v>
      </c>
      <c r="R984" s="3" t="s">
        <v>2452</v>
      </c>
    </row>
    <row r="985" spans="1:18" ht="12.75" customHeight="1">
      <c r="A985" s="37">
        <v>750</v>
      </c>
      <c r="B985" s="2">
        <v>40471</v>
      </c>
      <c r="C985" s="3" t="s">
        <v>2145</v>
      </c>
      <c r="D985" s="3" t="s">
        <v>2454</v>
      </c>
      <c r="R985" s="3" t="s">
        <v>2452</v>
      </c>
    </row>
    <row r="986" spans="1:18" ht="12.75" customHeight="1">
      <c r="A986" s="37">
        <v>751</v>
      </c>
      <c r="B986" s="2">
        <v>40471</v>
      </c>
      <c r="C986" s="3" t="s">
        <v>335</v>
      </c>
      <c r="R986" s="3" t="s">
        <v>2452</v>
      </c>
    </row>
    <row r="987" spans="1:3" ht="12.75" customHeight="1">
      <c r="A987" s="37">
        <v>752</v>
      </c>
      <c r="B987" s="2">
        <v>40471</v>
      </c>
      <c r="C987" s="3" t="s">
        <v>2455</v>
      </c>
    </row>
    <row r="988" spans="1:4" ht="12.75" customHeight="1">
      <c r="A988" s="37">
        <v>753</v>
      </c>
      <c r="B988" s="2">
        <v>40483</v>
      </c>
      <c r="C988" s="3" t="s">
        <v>2456</v>
      </c>
      <c r="D988" s="3" t="s">
        <v>2457</v>
      </c>
    </row>
    <row r="989" spans="1:3" ht="12.75" customHeight="1">
      <c r="A989" s="37">
        <v>754</v>
      </c>
      <c r="B989" s="2">
        <v>40493</v>
      </c>
      <c r="C989" s="3" t="s">
        <v>2458</v>
      </c>
    </row>
    <row r="990" spans="1:3" ht="12.75" customHeight="1">
      <c r="A990" s="37">
        <v>755</v>
      </c>
      <c r="B990" s="2">
        <v>40496</v>
      </c>
      <c r="C990" s="3" t="s">
        <v>2459</v>
      </c>
    </row>
    <row r="991" spans="1:18" ht="12.75" customHeight="1">
      <c r="A991" s="37">
        <v>756</v>
      </c>
      <c r="B991" s="2">
        <v>40496</v>
      </c>
      <c r="C991" s="3" t="s">
        <v>277</v>
      </c>
      <c r="R991" s="8" t="s">
        <v>2178</v>
      </c>
    </row>
    <row r="992" spans="1:3" ht="12.75" customHeight="1">
      <c r="A992" s="37">
        <v>757</v>
      </c>
      <c r="B992" s="2">
        <v>40508</v>
      </c>
      <c r="C992" s="3" t="s">
        <v>115</v>
      </c>
    </row>
    <row r="993" spans="1:3" ht="12.75" customHeight="1">
      <c r="A993" s="37">
        <v>758</v>
      </c>
      <c r="B993" s="2">
        <v>40508</v>
      </c>
      <c r="C993" s="3" t="s">
        <v>2460</v>
      </c>
    </row>
    <row r="994" spans="1:3" ht="12.75" customHeight="1">
      <c r="A994" s="37">
        <v>759</v>
      </c>
      <c r="B994" s="2">
        <v>40508</v>
      </c>
      <c r="C994" s="3" t="s">
        <v>2461</v>
      </c>
    </row>
    <row r="995" spans="1:3" ht="12.75" customHeight="1">
      <c r="A995" s="37">
        <v>760</v>
      </c>
      <c r="B995" s="2">
        <v>40508</v>
      </c>
      <c r="C995" s="3" t="s">
        <v>277</v>
      </c>
    </row>
    <row r="996" spans="1:3" ht="12.75" customHeight="1">
      <c r="A996" s="37">
        <v>761</v>
      </c>
      <c r="B996" s="2">
        <v>40515</v>
      </c>
      <c r="C996" s="3" t="s">
        <v>2168</v>
      </c>
    </row>
    <row r="997" spans="1:3" ht="12.75" customHeight="1">
      <c r="A997" s="37">
        <v>762</v>
      </c>
      <c r="B997" s="2">
        <v>40515</v>
      </c>
      <c r="C997" s="3" t="s">
        <v>1507</v>
      </c>
    </row>
    <row r="998" spans="1:3" ht="12.75" customHeight="1">
      <c r="A998" s="37">
        <v>763</v>
      </c>
      <c r="B998" s="2">
        <v>40515</v>
      </c>
      <c r="C998" s="3" t="s">
        <v>436</v>
      </c>
    </row>
    <row r="999" spans="1:4" ht="12.75" customHeight="1">
      <c r="A999" s="37">
        <v>764</v>
      </c>
      <c r="B999" s="2">
        <v>40544</v>
      </c>
      <c r="C999" s="3" t="s">
        <v>2462</v>
      </c>
      <c r="D999" s="3" t="s">
        <v>2115</v>
      </c>
    </row>
    <row r="1000" spans="1:3" ht="12.75" customHeight="1">
      <c r="A1000" s="37">
        <v>765</v>
      </c>
      <c r="B1000" s="2">
        <v>40544</v>
      </c>
      <c r="C1000" s="3" t="s">
        <v>755</v>
      </c>
    </row>
    <row r="1001" spans="1:4" ht="12.75" customHeight="1">
      <c r="A1001" s="37">
        <v>766</v>
      </c>
      <c r="B1001" s="2">
        <v>40544</v>
      </c>
      <c r="C1001" s="3" t="s">
        <v>386</v>
      </c>
      <c r="D1001" s="3" t="s">
        <v>2179</v>
      </c>
    </row>
    <row r="1002" spans="1:4" ht="12.75" customHeight="1">
      <c r="A1002" s="37">
        <v>767</v>
      </c>
      <c r="B1002" s="2">
        <v>40564</v>
      </c>
      <c r="C1002" s="49" t="s">
        <v>2463</v>
      </c>
      <c r="D1002" s="49" t="s">
        <v>2464</v>
      </c>
    </row>
    <row r="1003" spans="1:4" ht="12.75" customHeight="1">
      <c r="A1003" s="37">
        <v>768</v>
      </c>
      <c r="B1003" s="2">
        <v>40564</v>
      </c>
      <c r="C1003" s="49" t="s">
        <v>2465</v>
      </c>
      <c r="D1003" s="49" t="s">
        <v>2466</v>
      </c>
    </row>
    <row r="1004" spans="1:4" ht="12.75" customHeight="1">
      <c r="A1004" s="37">
        <v>769</v>
      </c>
      <c r="B1004" s="2">
        <v>40564</v>
      </c>
      <c r="C1004" s="49" t="s">
        <v>2467</v>
      </c>
      <c r="D1004" s="49" t="s">
        <v>2468</v>
      </c>
    </row>
    <row r="1005" spans="1:4" ht="12.75" customHeight="1">
      <c r="A1005" s="37">
        <v>770</v>
      </c>
      <c r="B1005" s="2">
        <v>40564</v>
      </c>
      <c r="C1005" s="49" t="s">
        <v>2469</v>
      </c>
      <c r="D1005" s="49" t="s">
        <v>2470</v>
      </c>
    </row>
    <row r="1006" spans="1:4" ht="12.75" customHeight="1">
      <c r="A1006" s="37">
        <v>771</v>
      </c>
      <c r="B1006" s="2">
        <v>40564</v>
      </c>
      <c r="C1006" s="49" t="s">
        <v>2471</v>
      </c>
      <c r="D1006" s="49" t="s">
        <v>2472</v>
      </c>
    </row>
    <row r="1007" spans="1:3" ht="12.75" customHeight="1">
      <c r="A1007" s="37">
        <v>772</v>
      </c>
      <c r="B1007" s="2">
        <v>40571</v>
      </c>
      <c r="C1007" s="3" t="s">
        <v>2473</v>
      </c>
    </row>
    <row r="1008" spans="1:3" ht="12.75" customHeight="1">
      <c r="A1008" s="37">
        <v>773</v>
      </c>
      <c r="B1008" s="2">
        <v>40571</v>
      </c>
      <c r="C1008" s="3" t="s">
        <v>755</v>
      </c>
    </row>
    <row r="1009" spans="1:3" ht="12.75" customHeight="1">
      <c r="A1009" s="37">
        <v>774</v>
      </c>
      <c r="B1009" s="2">
        <v>40571</v>
      </c>
      <c r="C1009" s="3" t="s">
        <v>1771</v>
      </c>
    </row>
    <row r="1010" spans="1:3" ht="12.75" customHeight="1">
      <c r="A1010" s="37">
        <v>775</v>
      </c>
      <c r="B1010" s="2">
        <v>40571</v>
      </c>
      <c r="C1010" s="3" t="s">
        <v>2474</v>
      </c>
    </row>
    <row r="1011" spans="1:4" ht="12.75" customHeight="1">
      <c r="A1011" s="37">
        <v>776</v>
      </c>
      <c r="B1011" s="2">
        <v>40592</v>
      </c>
      <c r="C1011" s="3" t="s">
        <v>2475</v>
      </c>
      <c r="D1011" s="3" t="s">
        <v>2476</v>
      </c>
    </row>
    <row r="1012" spans="1:4" ht="12.75" customHeight="1">
      <c r="A1012" s="37">
        <v>777</v>
      </c>
      <c r="B1012" s="2">
        <v>40592</v>
      </c>
      <c r="C1012" s="3" t="s">
        <v>2477</v>
      </c>
      <c r="D1012" s="3" t="s">
        <v>2476</v>
      </c>
    </row>
    <row r="1013" spans="1:4" ht="12.75" customHeight="1">
      <c r="A1013" s="37">
        <v>778</v>
      </c>
      <c r="B1013" s="2">
        <v>40592</v>
      </c>
      <c r="C1013" s="3" t="s">
        <v>2478</v>
      </c>
      <c r="D1013" s="3" t="s">
        <v>2476</v>
      </c>
    </row>
    <row r="1014" spans="1:4" ht="12.75" customHeight="1">
      <c r="A1014" s="37">
        <v>779</v>
      </c>
      <c r="B1014" s="2">
        <v>40576</v>
      </c>
      <c r="C1014" s="3" t="s">
        <v>2479</v>
      </c>
      <c r="D1014" s="3" t="s">
        <v>2480</v>
      </c>
    </row>
    <row r="1015" spans="1:4" ht="12.75" customHeight="1">
      <c r="A1015" s="37">
        <v>780</v>
      </c>
      <c r="B1015" s="2">
        <v>40599</v>
      </c>
      <c r="C1015" s="3" t="s">
        <v>2481</v>
      </c>
      <c r="D1015" s="3" t="s">
        <v>2482</v>
      </c>
    </row>
    <row r="1016" spans="1:4" ht="12.75" customHeight="1">
      <c r="A1016" s="37">
        <v>781</v>
      </c>
      <c r="B1016" s="2">
        <v>40599</v>
      </c>
      <c r="C1016" s="3" t="s">
        <v>1923</v>
      </c>
      <c r="D1016" s="3" t="s">
        <v>2482</v>
      </c>
    </row>
    <row r="1017" spans="1:4" ht="12.75" customHeight="1">
      <c r="A1017" s="37">
        <v>782</v>
      </c>
      <c r="B1017" s="2">
        <v>40599</v>
      </c>
      <c r="C1017" s="3" t="s">
        <v>2483</v>
      </c>
      <c r="D1017" s="3" t="s">
        <v>2482</v>
      </c>
    </row>
    <row r="1018" spans="1:4" ht="12.75" customHeight="1">
      <c r="A1018" s="37">
        <v>783</v>
      </c>
      <c r="B1018" s="2">
        <v>40606</v>
      </c>
      <c r="C1018" s="3" t="s">
        <v>341</v>
      </c>
      <c r="D1018" s="3" t="s">
        <v>2484</v>
      </c>
    </row>
    <row r="1019" spans="1:4" ht="12.75" customHeight="1">
      <c r="A1019" s="37">
        <v>784</v>
      </c>
      <c r="B1019" s="2">
        <v>40606</v>
      </c>
      <c r="C1019" s="3" t="s">
        <v>1451</v>
      </c>
      <c r="D1019" s="3" t="s">
        <v>2484</v>
      </c>
    </row>
    <row r="1020" spans="1:4" ht="12.75" customHeight="1">
      <c r="A1020" s="37">
        <v>785</v>
      </c>
      <c r="B1020" s="2">
        <v>40606</v>
      </c>
      <c r="C1020" s="3" t="s">
        <v>267</v>
      </c>
      <c r="D1020" s="3" t="s">
        <v>2484</v>
      </c>
    </row>
    <row r="1021" spans="1:4" ht="12.75" customHeight="1">
      <c r="A1021" s="37">
        <v>786</v>
      </c>
      <c r="B1021" s="2">
        <v>40606</v>
      </c>
      <c r="C1021" s="3" t="s">
        <v>277</v>
      </c>
      <c r="D1021" s="3" t="s">
        <v>2484</v>
      </c>
    </row>
    <row r="1022" spans="1:4" ht="12.75" customHeight="1">
      <c r="A1022" s="37">
        <v>787</v>
      </c>
      <c r="B1022" s="2">
        <v>40606</v>
      </c>
      <c r="C1022" s="3" t="s">
        <v>2485</v>
      </c>
      <c r="D1022" s="3" t="s">
        <v>2484</v>
      </c>
    </row>
    <row r="1023" spans="1:4" ht="12.75" customHeight="1">
      <c r="A1023" s="37">
        <v>788</v>
      </c>
      <c r="B1023" s="2">
        <v>40634</v>
      </c>
      <c r="C1023" s="3" t="s">
        <v>2486</v>
      </c>
      <c r="D1023" s="3" t="s">
        <v>2487</v>
      </c>
    </row>
    <row r="1024" spans="1:4" ht="12.75" customHeight="1">
      <c r="A1024" s="37">
        <v>789</v>
      </c>
      <c r="B1024" s="2">
        <v>40634</v>
      </c>
      <c r="C1024" s="3" t="s">
        <v>2488</v>
      </c>
      <c r="D1024" s="3" t="s">
        <v>2487</v>
      </c>
    </row>
    <row r="1025" spans="1:4" ht="12.75" customHeight="1">
      <c r="A1025" s="37">
        <v>790</v>
      </c>
      <c r="B1025" s="2">
        <v>40634</v>
      </c>
      <c r="C1025" s="3" t="s">
        <v>1060</v>
      </c>
      <c r="D1025" s="3" t="s">
        <v>2487</v>
      </c>
    </row>
    <row r="1026" spans="1:7" ht="12.75" customHeight="1">
      <c r="A1026" s="37">
        <v>791</v>
      </c>
      <c r="B1026" s="2">
        <v>40634</v>
      </c>
      <c r="C1026" s="3" t="s">
        <v>2489</v>
      </c>
      <c r="D1026" s="3" t="s">
        <v>2487</v>
      </c>
      <c r="F1026" s="3">
        <v>788</v>
      </c>
      <c r="G1026" s="3">
        <v>788</v>
      </c>
    </row>
    <row r="1027" spans="1:7" ht="12.75" customHeight="1">
      <c r="A1027" s="37">
        <v>792</v>
      </c>
      <c r="B1027" s="2">
        <v>40634</v>
      </c>
      <c r="C1027" s="3" t="s">
        <v>2490</v>
      </c>
      <c r="D1027" s="3" t="s">
        <v>2487</v>
      </c>
      <c r="F1027" s="3">
        <v>791</v>
      </c>
      <c r="G1027" s="3">
        <v>791</v>
      </c>
    </row>
    <row r="1028" spans="1:7" ht="12.75" customHeight="1">
      <c r="A1028" s="37">
        <v>793</v>
      </c>
      <c r="B1028" s="2">
        <v>40634</v>
      </c>
      <c r="C1028" s="3" t="s">
        <v>2220</v>
      </c>
      <c r="D1028" s="3" t="s">
        <v>2178</v>
      </c>
      <c r="F1028" s="3">
        <v>790</v>
      </c>
      <c r="G1028" s="3">
        <v>790</v>
      </c>
    </row>
    <row r="1029" spans="1:7" ht="12.75" customHeight="1">
      <c r="A1029" s="37">
        <v>794</v>
      </c>
      <c r="B1029" s="2">
        <v>40634</v>
      </c>
      <c r="C1029" s="3" t="s">
        <v>2491</v>
      </c>
      <c r="D1029" s="3" t="s">
        <v>2178</v>
      </c>
      <c r="F1029" s="3">
        <v>792</v>
      </c>
      <c r="G1029" s="3">
        <v>792</v>
      </c>
    </row>
    <row r="1030" spans="1:7" ht="12.75" customHeight="1">
      <c r="A1030" s="37">
        <v>795</v>
      </c>
      <c r="B1030" s="2">
        <v>40648</v>
      </c>
      <c r="C1030" s="3" t="s">
        <v>768</v>
      </c>
      <c r="D1030" s="3" t="s">
        <v>2492</v>
      </c>
      <c r="F1030" s="3">
        <v>789</v>
      </c>
      <c r="G1030" s="3">
        <v>789</v>
      </c>
    </row>
    <row r="1031" spans="1:4" ht="12.75" customHeight="1">
      <c r="A1031" s="37">
        <v>796</v>
      </c>
      <c r="B1031" s="2">
        <v>40648</v>
      </c>
      <c r="C1031" s="3" t="s">
        <v>2228</v>
      </c>
      <c r="D1031" s="3" t="s">
        <v>2492</v>
      </c>
    </row>
    <row r="1032" spans="1:4" ht="12.75" customHeight="1">
      <c r="A1032" s="37">
        <v>797</v>
      </c>
      <c r="B1032" s="2">
        <v>40648</v>
      </c>
      <c r="C1032" s="3" t="s">
        <v>1118</v>
      </c>
      <c r="D1032" s="3" t="s">
        <v>2492</v>
      </c>
    </row>
    <row r="1033" spans="1:4" ht="12.75" customHeight="1">
      <c r="A1033" s="37">
        <v>798</v>
      </c>
      <c r="B1033" s="2">
        <v>40663</v>
      </c>
      <c r="C1033" s="3" t="s">
        <v>2231</v>
      </c>
      <c r="D1033" s="3" t="s">
        <v>2493</v>
      </c>
    </row>
    <row r="1034" spans="1:5" ht="12.75" customHeight="1">
      <c r="A1034" s="37">
        <v>799</v>
      </c>
      <c r="B1034" s="2">
        <v>40671</v>
      </c>
      <c r="C1034" s="3" t="s">
        <v>747</v>
      </c>
      <c r="E1034" s="62">
        <v>5</v>
      </c>
    </row>
    <row r="1035" spans="1:4" ht="12.75" customHeight="1">
      <c r="A1035" s="37">
        <v>800</v>
      </c>
      <c r="B1035" s="2">
        <v>40690</v>
      </c>
      <c r="C1035" s="3" t="s">
        <v>2494</v>
      </c>
      <c r="D1035" s="3" t="s">
        <v>2495</v>
      </c>
    </row>
    <row r="1036" spans="1:7" ht="12.75" customHeight="1">
      <c r="A1036" s="37">
        <v>801</v>
      </c>
      <c r="B1036" s="2">
        <v>40690</v>
      </c>
      <c r="C1036" s="3" t="s">
        <v>2496</v>
      </c>
      <c r="D1036" s="3" t="s">
        <v>2497</v>
      </c>
      <c r="E1036" s="3">
        <v>4.48</v>
      </c>
      <c r="F1036" s="3" t="s">
        <v>2498</v>
      </c>
      <c r="G1036" s="3" t="s">
        <v>2498</v>
      </c>
    </row>
    <row r="1037" spans="1:4" ht="12.75" customHeight="1">
      <c r="A1037" s="37">
        <v>802</v>
      </c>
      <c r="B1037" s="2">
        <v>40690</v>
      </c>
      <c r="C1037" s="3" t="s">
        <v>2499</v>
      </c>
      <c r="D1037" s="3" t="s">
        <v>2500</v>
      </c>
    </row>
    <row r="1038" spans="1:7" ht="12.75" customHeight="1">
      <c r="A1038" s="37">
        <v>803</v>
      </c>
      <c r="B1038" s="2">
        <v>40690</v>
      </c>
      <c r="C1038" s="3" t="s">
        <v>2501</v>
      </c>
      <c r="E1038" s="3">
        <v>15</v>
      </c>
      <c r="F1038" s="3" t="s">
        <v>2502</v>
      </c>
      <c r="G1038" s="3" t="s">
        <v>2502</v>
      </c>
    </row>
    <row r="1039" spans="1:7" ht="12.75" customHeight="1">
      <c r="A1039" s="37">
        <v>804</v>
      </c>
      <c r="B1039" s="2">
        <v>40698</v>
      </c>
      <c r="C1039" s="3" t="s">
        <v>2499</v>
      </c>
      <c r="D1039" s="3" t="s">
        <v>2458</v>
      </c>
      <c r="E1039" s="3">
        <v>11.98</v>
      </c>
      <c r="F1039" s="3" t="s">
        <v>2502</v>
      </c>
      <c r="G1039" s="3" t="s">
        <v>2502</v>
      </c>
    </row>
    <row r="1040" spans="1:7" ht="12.75" customHeight="1">
      <c r="A1040" s="37">
        <v>805</v>
      </c>
      <c r="B1040" s="2">
        <v>40702</v>
      </c>
      <c r="C1040" s="3" t="s">
        <v>2503</v>
      </c>
      <c r="D1040" s="3" t="s">
        <v>1617</v>
      </c>
      <c r="E1040" s="3">
        <v>7</v>
      </c>
      <c r="F1040" s="3" t="s">
        <v>2502</v>
      </c>
      <c r="G1040" s="3" t="s">
        <v>2502</v>
      </c>
    </row>
    <row r="1041" spans="1:7" ht="12.75" customHeight="1">
      <c r="A1041" s="37">
        <v>806</v>
      </c>
      <c r="B1041" s="2">
        <v>40702</v>
      </c>
      <c r="C1041" s="3" t="s">
        <v>2504</v>
      </c>
      <c r="D1041" s="3" t="s">
        <v>1617</v>
      </c>
      <c r="F1041" s="3" t="s">
        <v>2502</v>
      </c>
      <c r="G1041" s="3" t="s">
        <v>2502</v>
      </c>
    </row>
    <row r="1042" spans="1:7" ht="12.75" customHeight="1">
      <c r="A1042" s="37">
        <v>807</v>
      </c>
      <c r="B1042" s="2">
        <v>40702</v>
      </c>
      <c r="C1042" s="3" t="s">
        <v>2505</v>
      </c>
      <c r="D1042" s="3" t="s">
        <v>1617</v>
      </c>
      <c r="F1042" s="3" t="s">
        <v>2498</v>
      </c>
      <c r="G1042" s="3" t="s">
        <v>2498</v>
      </c>
    </row>
    <row r="1043" spans="1:7" ht="12.75" customHeight="1">
      <c r="A1043" s="37">
        <v>808</v>
      </c>
      <c r="B1043" s="2">
        <v>40702</v>
      </c>
      <c r="C1043" s="3" t="s">
        <v>2506</v>
      </c>
      <c r="D1043" s="3" t="s">
        <v>1617</v>
      </c>
      <c r="F1043" s="3" t="s">
        <v>2507</v>
      </c>
      <c r="G1043" s="3" t="s">
        <v>2507</v>
      </c>
    </row>
    <row r="1044" spans="1:7" ht="12.75" customHeight="1">
      <c r="A1044" s="37">
        <v>809</v>
      </c>
      <c r="B1044" s="2">
        <v>40702</v>
      </c>
      <c r="C1044" s="3" t="s">
        <v>2508</v>
      </c>
      <c r="D1044" s="3" t="s">
        <v>1617</v>
      </c>
      <c r="F1044" s="3" t="s">
        <v>2507</v>
      </c>
      <c r="G1044" s="3" t="s">
        <v>2507</v>
      </c>
    </row>
    <row r="1045" spans="1:7" ht="12.75" customHeight="1">
      <c r="A1045" s="37">
        <v>810</v>
      </c>
      <c r="B1045" s="2">
        <v>40702</v>
      </c>
      <c r="C1045" s="3" t="s">
        <v>2509</v>
      </c>
      <c r="D1045" s="3" t="s">
        <v>1617</v>
      </c>
      <c r="F1045" s="3" t="s">
        <v>2507</v>
      </c>
      <c r="G1045" s="3" t="s">
        <v>2507</v>
      </c>
    </row>
    <row r="1046" spans="1:7" ht="12.75" customHeight="1">
      <c r="A1046" s="37">
        <v>811</v>
      </c>
      <c r="B1046" s="2">
        <v>40718</v>
      </c>
      <c r="C1046" s="3" t="s">
        <v>2510</v>
      </c>
      <c r="F1046" s="3" t="s">
        <v>2507</v>
      </c>
      <c r="G1046" s="3" t="s">
        <v>2507</v>
      </c>
    </row>
    <row r="1047" spans="1:7" ht="12.75" customHeight="1">
      <c r="A1047" s="37">
        <v>812</v>
      </c>
      <c r="B1047" s="2">
        <v>40718</v>
      </c>
      <c r="C1047" s="3" t="s">
        <v>2511</v>
      </c>
      <c r="F1047" s="3" t="s">
        <v>2507</v>
      </c>
      <c r="G1047" s="3" t="s">
        <v>2507</v>
      </c>
    </row>
    <row r="1048" spans="1:7" ht="12.75" customHeight="1">
      <c r="A1048" s="37">
        <v>813</v>
      </c>
      <c r="B1048" s="2">
        <v>40718</v>
      </c>
      <c r="C1048" s="3" t="s">
        <v>2512</v>
      </c>
      <c r="F1048" s="3" t="s">
        <v>2507</v>
      </c>
      <c r="G1048" s="3" t="s">
        <v>2507</v>
      </c>
    </row>
    <row r="1049" spans="1:7" ht="12.75" customHeight="1">
      <c r="A1049" s="37">
        <v>814</v>
      </c>
      <c r="B1049" s="2">
        <v>40734</v>
      </c>
      <c r="C1049" s="3" t="s">
        <v>2513</v>
      </c>
      <c r="F1049" s="3" t="s">
        <v>2514</v>
      </c>
      <c r="G1049" s="3" t="s">
        <v>2514</v>
      </c>
    </row>
    <row r="1050" spans="1:7" ht="12.75" customHeight="1">
      <c r="A1050" s="37">
        <v>815</v>
      </c>
      <c r="B1050" s="2">
        <v>40738</v>
      </c>
      <c r="C1050" s="3" t="s">
        <v>2515</v>
      </c>
      <c r="F1050" s="3" t="s">
        <v>2514</v>
      </c>
      <c r="G1050" s="3" t="s">
        <v>2514</v>
      </c>
    </row>
    <row r="1051" spans="1:7" ht="12.75" customHeight="1">
      <c r="A1051" s="37">
        <v>816</v>
      </c>
      <c r="B1051" s="2">
        <v>40738</v>
      </c>
      <c r="C1051" s="3" t="s">
        <v>2516</v>
      </c>
      <c r="F1051" s="3" t="s">
        <v>2514</v>
      </c>
      <c r="G1051" s="3" t="s">
        <v>2514</v>
      </c>
    </row>
    <row r="1052" spans="1:7" ht="12.75" customHeight="1">
      <c r="A1052" s="37">
        <v>817</v>
      </c>
      <c r="B1052" s="2">
        <v>40753</v>
      </c>
      <c r="C1052" s="3" t="s">
        <v>2517</v>
      </c>
      <c r="D1052" s="3" t="s">
        <v>2518</v>
      </c>
      <c r="F1052" s="3" t="s">
        <v>2498</v>
      </c>
      <c r="G1052" s="3" t="s">
        <v>2498</v>
      </c>
    </row>
    <row r="1053" spans="1:7" ht="12.75" customHeight="1">
      <c r="A1053" s="37">
        <v>818</v>
      </c>
      <c r="B1053" s="2">
        <v>40753</v>
      </c>
      <c r="C1053" s="3" t="s">
        <v>2519</v>
      </c>
      <c r="D1053" s="3" t="s">
        <v>2518</v>
      </c>
      <c r="F1053" s="3" t="s">
        <v>2520</v>
      </c>
      <c r="G1053" s="3" t="s">
        <v>2520</v>
      </c>
    </row>
    <row r="1054" spans="1:7" ht="12.75" customHeight="1">
      <c r="A1054" s="37">
        <v>819</v>
      </c>
      <c r="B1054" s="2">
        <v>40753</v>
      </c>
      <c r="C1054" s="3" t="s">
        <v>60</v>
      </c>
      <c r="D1054" s="3" t="s">
        <v>2518</v>
      </c>
      <c r="F1054" s="3" t="s">
        <v>2520</v>
      </c>
      <c r="G1054" s="3" t="s">
        <v>2520</v>
      </c>
    </row>
    <row r="1055" spans="1:7" ht="12.75" customHeight="1">
      <c r="A1055" s="37">
        <v>820</v>
      </c>
      <c r="B1055" s="2">
        <v>40797</v>
      </c>
      <c r="C1055" s="3" t="s">
        <v>754</v>
      </c>
      <c r="D1055" s="3" t="s">
        <v>2521</v>
      </c>
      <c r="F1055" s="3" t="s">
        <v>2522</v>
      </c>
      <c r="G1055" s="3" t="s">
        <v>2522</v>
      </c>
    </row>
    <row r="1056" spans="1:7" ht="12.75" customHeight="1">
      <c r="A1056" s="37">
        <v>821</v>
      </c>
      <c r="B1056" s="2">
        <v>40807</v>
      </c>
      <c r="C1056" s="3" t="s">
        <v>754</v>
      </c>
      <c r="D1056" s="3" t="s">
        <v>2523</v>
      </c>
      <c r="F1056" s="3" t="s">
        <v>2522</v>
      </c>
      <c r="G1056" s="3" t="s">
        <v>2522</v>
      </c>
    </row>
    <row r="1057" spans="1:7" ht="12.75" customHeight="1">
      <c r="A1057" s="1">
        <v>822</v>
      </c>
      <c r="B1057" s="2">
        <v>40818</v>
      </c>
      <c r="C1057" s="3" t="s">
        <v>1174</v>
      </c>
      <c r="D1057" s="3" t="s">
        <v>2498</v>
      </c>
      <c r="F1057" s="3" t="s">
        <v>2522</v>
      </c>
      <c r="G1057" s="3" t="s">
        <v>2522</v>
      </c>
    </row>
    <row r="1058" spans="1:2" ht="12.75" customHeight="1">
      <c r="A1058" s="1">
        <v>823</v>
      </c>
      <c r="B1058" s="2">
        <v>40823</v>
      </c>
    </row>
    <row r="1059" spans="1:7" ht="12.75" customHeight="1">
      <c r="A1059" s="1">
        <v>824</v>
      </c>
      <c r="B1059" s="2">
        <v>40823</v>
      </c>
      <c r="F1059" s="3" t="s">
        <v>2524</v>
      </c>
      <c r="G1059" s="3" t="s">
        <v>2524</v>
      </c>
    </row>
    <row r="1060" spans="1:2" ht="12.75" customHeight="1">
      <c r="A1060" s="1">
        <v>825</v>
      </c>
      <c r="B1060" s="2">
        <v>40823</v>
      </c>
    </row>
  </sheetData>
  <sheetProtection selectLockedCells="1" selectUnlockedCells="1"/>
  <autoFilter ref="C1:Q1063"/>
  <printOptions gridLines="1"/>
  <pageMargins left="0.15763888888888888" right="0.15763888888888888" top="0.39375" bottom="0.39375" header="0.5118055555555555" footer="0.5118055555555555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2:R48"/>
  <sheetViews>
    <sheetView tabSelected="1" zoomScalePageLayoutView="0" workbookViewId="0" topLeftCell="A28">
      <selection activeCell="N43" sqref="N43"/>
    </sheetView>
  </sheetViews>
  <sheetFormatPr defaultColWidth="9.140625" defaultRowHeight="12.75"/>
  <cols>
    <col min="2" max="2" width="3.8515625" style="0" customWidth="1"/>
    <col min="3" max="3" width="9.140625" style="63" customWidth="1"/>
    <col min="4" max="4" width="10.7109375" style="0" customWidth="1"/>
    <col min="5" max="5" width="23.00390625" style="0" customWidth="1"/>
    <col min="6" max="6" width="27.421875" style="0" customWidth="1"/>
    <col min="7" max="13" width="7.00390625" style="0" customWidth="1"/>
    <col min="14" max="14" width="7.00390625" style="64" customWidth="1"/>
    <col min="15" max="20" width="7.00390625" style="0" customWidth="1"/>
    <col min="21" max="21" width="9.57421875" style="0" customWidth="1"/>
  </cols>
  <sheetData>
    <row r="2" spans="2:7" ht="12.75">
      <c r="B2" t="s">
        <v>2525</v>
      </c>
      <c r="C2" s="63" t="s">
        <v>2526</v>
      </c>
      <c r="D2" s="65" t="s">
        <v>2527</v>
      </c>
      <c r="E2" s="65" t="s">
        <v>2528</v>
      </c>
      <c r="F2" s="65" t="s">
        <v>2529</v>
      </c>
      <c r="G2" s="65" t="s">
        <v>7</v>
      </c>
    </row>
    <row r="3" spans="3:4" ht="12.75">
      <c r="C3" s="76"/>
      <c r="D3" s="69"/>
    </row>
    <row r="4" spans="2:6" ht="12.75">
      <c r="B4" t="s">
        <v>2525</v>
      </c>
      <c r="C4" s="89">
        <v>1121</v>
      </c>
      <c r="D4" s="69"/>
      <c r="E4" s="90" t="s">
        <v>2577</v>
      </c>
      <c r="F4" t="s">
        <v>2561</v>
      </c>
    </row>
    <row r="5" spans="2:6" ht="12.75">
      <c r="B5" t="s">
        <v>2525</v>
      </c>
      <c r="C5" s="89">
        <v>1122</v>
      </c>
      <c r="D5" s="69"/>
      <c r="E5" s="90"/>
      <c r="F5" t="s">
        <v>2562</v>
      </c>
    </row>
    <row r="6" spans="2:6" ht="12.75">
      <c r="B6" t="s">
        <v>2525</v>
      </c>
      <c r="C6" s="89">
        <v>1123</v>
      </c>
      <c r="D6" s="69"/>
      <c r="E6" s="90"/>
      <c r="F6" t="s">
        <v>351</v>
      </c>
    </row>
    <row r="7" spans="3:4" ht="12.75">
      <c r="C7" s="76"/>
      <c r="D7" s="69"/>
    </row>
    <row r="8" ht="12.75">
      <c r="F8" t="s">
        <v>97</v>
      </c>
    </row>
    <row r="9" spans="3:18" ht="12.75">
      <c r="C9" s="84"/>
      <c r="D9" s="69"/>
      <c r="G9" s="77"/>
      <c r="H9" s="85" t="s">
        <v>2552</v>
      </c>
      <c r="I9" s="85" t="s">
        <v>2533</v>
      </c>
      <c r="J9" s="85" t="s">
        <v>2531</v>
      </c>
      <c r="K9" s="85" t="s">
        <v>21</v>
      </c>
      <c r="L9" s="85" t="s">
        <v>2543</v>
      </c>
      <c r="M9" s="85" t="s">
        <v>2416</v>
      </c>
      <c r="N9" s="85" t="s">
        <v>2537</v>
      </c>
      <c r="O9" s="85" t="s">
        <v>2542</v>
      </c>
      <c r="P9" s="85" t="s">
        <v>2534</v>
      </c>
      <c r="Q9" s="79" t="s">
        <v>2550</v>
      </c>
      <c r="R9" s="64"/>
    </row>
    <row r="10" spans="2:18" ht="15">
      <c r="B10" t="s">
        <v>2525</v>
      </c>
      <c r="C10" s="89">
        <v>1124</v>
      </c>
      <c r="D10" s="66">
        <v>43665</v>
      </c>
      <c r="E10" s="90" t="s">
        <v>2551</v>
      </c>
      <c r="F10" t="s">
        <v>436</v>
      </c>
      <c r="G10" s="71">
        <v>8.1</v>
      </c>
      <c r="H10" s="80">
        <v>8</v>
      </c>
      <c r="I10" s="80">
        <v>9</v>
      </c>
      <c r="J10" s="80">
        <v>8.5</v>
      </c>
      <c r="K10" s="80">
        <v>6.5</v>
      </c>
      <c r="L10" s="80">
        <v>9</v>
      </c>
      <c r="M10" s="80">
        <v>8</v>
      </c>
      <c r="N10" s="80">
        <v>8</v>
      </c>
      <c r="O10" s="80">
        <v>7.5</v>
      </c>
      <c r="P10" s="80">
        <v>8.5</v>
      </c>
      <c r="Q10" s="82">
        <f>SUM(H10:P10)/9</f>
        <v>8.11111111111111</v>
      </c>
      <c r="R10" s="78"/>
    </row>
    <row r="11" spans="2:18" ht="15">
      <c r="B11" t="s">
        <v>2525</v>
      </c>
      <c r="C11" s="89">
        <v>1125</v>
      </c>
      <c r="D11" s="66">
        <v>43665</v>
      </c>
      <c r="E11" s="90"/>
      <c r="F11" t="s">
        <v>1507</v>
      </c>
      <c r="G11" s="71">
        <v>7.6</v>
      </c>
      <c r="H11" s="81">
        <v>8</v>
      </c>
      <c r="I11" s="81">
        <v>8</v>
      </c>
      <c r="J11" s="81">
        <v>8.5</v>
      </c>
      <c r="K11" s="81">
        <v>0</v>
      </c>
      <c r="L11" s="81">
        <v>6</v>
      </c>
      <c r="M11" s="81">
        <v>7</v>
      </c>
      <c r="N11" s="81">
        <v>6</v>
      </c>
      <c r="O11" s="81">
        <v>8.5</v>
      </c>
      <c r="P11" s="81">
        <v>8.5</v>
      </c>
      <c r="Q11" s="83">
        <f>SUM(H11:P11)/8</f>
        <v>7.5625</v>
      </c>
      <c r="R11" s="78"/>
    </row>
    <row r="12" spans="2:17" ht="15">
      <c r="B12" t="s">
        <v>2525</v>
      </c>
      <c r="C12" s="63">
        <v>1126</v>
      </c>
      <c r="E12" s="90"/>
      <c r="F12" t="s">
        <v>2477</v>
      </c>
      <c r="G12" s="71">
        <v>7.8</v>
      </c>
      <c r="H12" s="67">
        <v>9</v>
      </c>
      <c r="I12" s="67">
        <v>8</v>
      </c>
      <c r="J12" s="67">
        <v>7</v>
      </c>
      <c r="K12" s="67">
        <v>6.5</v>
      </c>
      <c r="L12" s="67">
        <v>8</v>
      </c>
      <c r="M12" s="67">
        <v>8</v>
      </c>
      <c r="N12" s="68">
        <v>7</v>
      </c>
      <c r="O12" s="68">
        <v>8.5</v>
      </c>
      <c r="P12" s="68">
        <v>8</v>
      </c>
      <c r="Q12" s="83">
        <f>SUM(H12:P12)/9</f>
        <v>7.777777777777778</v>
      </c>
    </row>
    <row r="13" spans="2:17" ht="15">
      <c r="B13" t="s">
        <v>2525</v>
      </c>
      <c r="C13" s="63">
        <v>1127</v>
      </c>
      <c r="E13" s="90"/>
      <c r="F13" t="s">
        <v>1423</v>
      </c>
      <c r="G13" s="71">
        <v>7.8</v>
      </c>
      <c r="H13" s="86">
        <v>8</v>
      </c>
      <c r="I13" s="86">
        <v>0</v>
      </c>
      <c r="J13" s="86">
        <v>7</v>
      </c>
      <c r="K13" s="86">
        <v>7.5</v>
      </c>
      <c r="L13" s="86">
        <v>7.5</v>
      </c>
      <c r="M13" s="86">
        <v>8</v>
      </c>
      <c r="N13" s="87">
        <v>8</v>
      </c>
      <c r="O13" s="86">
        <v>7</v>
      </c>
      <c r="P13" s="86">
        <v>9</v>
      </c>
      <c r="Q13" s="83">
        <f>SUM(H13:P13)/8</f>
        <v>7.75</v>
      </c>
    </row>
    <row r="15" spans="3:16" ht="12.75">
      <c r="C15" s="84"/>
      <c r="D15" s="69"/>
      <c r="G15" s="77"/>
      <c r="H15" s="85" t="s">
        <v>2531</v>
      </c>
      <c r="I15" s="85" t="s">
        <v>2533</v>
      </c>
      <c r="J15" s="85" t="s">
        <v>2426</v>
      </c>
      <c r="K15" s="85" t="s">
        <v>2532</v>
      </c>
      <c r="L15" s="85" t="s">
        <v>2544</v>
      </c>
      <c r="M15" s="85" t="s">
        <v>2539</v>
      </c>
      <c r="N15" s="85" t="s">
        <v>2542</v>
      </c>
      <c r="O15" s="79" t="s">
        <v>2550</v>
      </c>
      <c r="P15" s="64"/>
    </row>
    <row r="16" spans="2:16" ht="15">
      <c r="B16" t="s">
        <v>2525</v>
      </c>
      <c r="C16" s="89">
        <v>1128</v>
      </c>
      <c r="D16" s="66">
        <v>43749</v>
      </c>
      <c r="E16" s="90" t="s">
        <v>2553</v>
      </c>
      <c r="F16" t="s">
        <v>2559</v>
      </c>
      <c r="G16" s="71">
        <v>7.1</v>
      </c>
      <c r="H16" s="80">
        <v>7</v>
      </c>
      <c r="I16" s="80">
        <v>7</v>
      </c>
      <c r="J16" s="80">
        <v>7</v>
      </c>
      <c r="K16" s="80">
        <v>7.5</v>
      </c>
      <c r="L16" s="80">
        <v>7</v>
      </c>
      <c r="M16" s="80">
        <v>7</v>
      </c>
      <c r="N16" s="80">
        <v>7.5</v>
      </c>
      <c r="O16" s="82">
        <f>SUM(H16:N16)/7</f>
        <v>7.142857142857143</v>
      </c>
      <c r="P16" s="78"/>
    </row>
    <row r="17" spans="2:16" ht="15">
      <c r="B17" t="s">
        <v>2525</v>
      </c>
      <c r="C17" s="89">
        <v>1129</v>
      </c>
      <c r="D17" s="66">
        <v>43749</v>
      </c>
      <c r="E17" s="90"/>
      <c r="F17" t="s">
        <v>2560</v>
      </c>
      <c r="G17" s="71">
        <v>7.6</v>
      </c>
      <c r="H17" s="81">
        <v>7.5</v>
      </c>
      <c r="I17" s="81">
        <v>7.5</v>
      </c>
      <c r="J17" s="81">
        <v>7</v>
      </c>
      <c r="K17" s="81">
        <v>7</v>
      </c>
      <c r="L17" s="81">
        <v>8</v>
      </c>
      <c r="M17" s="81">
        <v>8</v>
      </c>
      <c r="N17" s="81">
        <v>8</v>
      </c>
      <c r="O17" s="83">
        <f>SUM(H17:N17)/7</f>
        <v>7.571428571428571</v>
      </c>
      <c r="P17" s="78"/>
    </row>
    <row r="18" spans="7:17" ht="15">
      <c r="G18" s="71"/>
      <c r="H18" s="67"/>
      <c r="I18" s="67"/>
      <c r="J18" s="67"/>
      <c r="K18" s="67"/>
      <c r="L18" s="67"/>
      <c r="M18" s="67"/>
      <c r="N18" s="68"/>
      <c r="O18" s="68"/>
      <c r="P18" s="68"/>
      <c r="Q18" s="83"/>
    </row>
    <row r="19" spans="7:17" ht="15">
      <c r="G19" s="71"/>
      <c r="H19" s="86"/>
      <c r="I19" s="86"/>
      <c r="J19" s="86"/>
      <c r="K19" s="86"/>
      <c r="L19" s="86"/>
      <c r="M19" s="86"/>
      <c r="N19" s="87"/>
      <c r="O19" s="86"/>
      <c r="P19" s="86"/>
      <c r="Q19" s="83"/>
    </row>
    <row r="21" spans="3:17" ht="12.75">
      <c r="C21" s="84"/>
      <c r="D21" s="69"/>
      <c r="G21" s="77"/>
      <c r="H21" s="85" t="s">
        <v>2543</v>
      </c>
      <c r="I21" s="85" t="s">
        <v>2536</v>
      </c>
      <c r="J21" s="85" t="s">
        <v>2541</v>
      </c>
      <c r="K21" s="85" t="s">
        <v>2558</v>
      </c>
      <c r="L21" s="85" t="s">
        <v>2416</v>
      </c>
      <c r="M21" s="85" t="s">
        <v>21</v>
      </c>
      <c r="N21" s="85" t="s">
        <v>2542</v>
      </c>
      <c r="O21" s="85" t="s">
        <v>2537</v>
      </c>
      <c r="P21" s="79" t="s">
        <v>2550</v>
      </c>
      <c r="Q21" s="64"/>
    </row>
    <row r="22" spans="2:17" ht="15" customHeight="1">
      <c r="B22" t="s">
        <v>2525</v>
      </c>
      <c r="C22" s="89">
        <v>1130</v>
      </c>
      <c r="D22" s="66">
        <v>43756</v>
      </c>
      <c r="E22" s="90" t="s">
        <v>2554</v>
      </c>
      <c r="F22" t="s">
        <v>2555</v>
      </c>
      <c r="G22" s="71">
        <v>8.1</v>
      </c>
      <c r="H22" s="80">
        <v>7</v>
      </c>
      <c r="I22" s="80">
        <v>8</v>
      </c>
      <c r="J22" s="80">
        <v>8</v>
      </c>
      <c r="K22" s="80">
        <v>0</v>
      </c>
      <c r="L22" s="80">
        <v>6</v>
      </c>
      <c r="M22" s="80">
        <v>7.5</v>
      </c>
      <c r="N22" s="80">
        <v>7.3</v>
      </c>
      <c r="O22" s="80">
        <v>8</v>
      </c>
      <c r="P22" s="82">
        <f>SUM(H22:O22)/7</f>
        <v>7.3999999999999995</v>
      </c>
      <c r="Q22" s="78"/>
    </row>
    <row r="23" spans="2:17" ht="15">
      <c r="B23" t="s">
        <v>2525</v>
      </c>
      <c r="C23" s="89">
        <v>1131</v>
      </c>
      <c r="D23" s="66">
        <v>43756</v>
      </c>
      <c r="E23" s="90"/>
      <c r="F23" t="s">
        <v>2556</v>
      </c>
      <c r="G23" s="71">
        <v>7.6</v>
      </c>
      <c r="H23" s="81">
        <v>8</v>
      </c>
      <c r="I23" s="81">
        <v>7</v>
      </c>
      <c r="J23" s="81">
        <v>8</v>
      </c>
      <c r="K23" s="81">
        <v>0</v>
      </c>
      <c r="L23" s="81">
        <v>8.5</v>
      </c>
      <c r="M23" s="81">
        <v>9</v>
      </c>
      <c r="N23" s="81">
        <v>8.5</v>
      </c>
      <c r="O23" s="81">
        <v>7.5</v>
      </c>
      <c r="P23" s="83">
        <f>SUM(H23:O23)/7</f>
        <v>8.071428571428571</v>
      </c>
      <c r="Q23" s="78"/>
    </row>
    <row r="24" spans="2:16" ht="15">
      <c r="B24" t="s">
        <v>2525</v>
      </c>
      <c r="C24" s="63">
        <v>1132</v>
      </c>
      <c r="D24" s="66">
        <v>43756</v>
      </c>
      <c r="E24" s="90"/>
      <c r="F24" t="s">
        <v>2557</v>
      </c>
      <c r="G24" s="71">
        <v>7.8</v>
      </c>
      <c r="H24" s="67">
        <v>9</v>
      </c>
      <c r="I24" s="67">
        <v>9</v>
      </c>
      <c r="J24" s="67">
        <v>8</v>
      </c>
      <c r="K24" s="67">
        <v>7</v>
      </c>
      <c r="L24" s="67">
        <v>7</v>
      </c>
      <c r="M24" s="67">
        <v>9</v>
      </c>
      <c r="N24" s="68">
        <v>7</v>
      </c>
      <c r="O24" s="68">
        <v>7.5</v>
      </c>
      <c r="P24" s="83">
        <f>SUM(H24:O24)/8</f>
        <v>7.9375</v>
      </c>
    </row>
    <row r="25" spans="4:16" ht="15">
      <c r="D25" s="66"/>
      <c r="E25" s="88"/>
      <c r="G25" s="71"/>
      <c r="H25" s="67"/>
      <c r="I25" s="67"/>
      <c r="J25" s="67"/>
      <c r="K25" s="67"/>
      <c r="L25" s="67"/>
      <c r="M25" s="67"/>
      <c r="N25" s="68"/>
      <c r="O25" s="68"/>
      <c r="P25" s="83"/>
    </row>
    <row r="26" spans="4:16" ht="15">
      <c r="D26" s="66"/>
      <c r="E26" s="88"/>
      <c r="G26" s="71"/>
      <c r="H26" s="67"/>
      <c r="I26" s="67"/>
      <c r="J26" s="67"/>
      <c r="K26" s="67"/>
      <c r="L26" s="67"/>
      <c r="M26" s="67"/>
      <c r="N26" s="68"/>
      <c r="O26" s="68"/>
      <c r="P26" s="83"/>
    </row>
    <row r="27" spans="7:16" ht="12.75">
      <c r="G27" s="77"/>
      <c r="H27" s="85" t="s">
        <v>2573</v>
      </c>
      <c r="I27" s="85" t="s">
        <v>2531</v>
      </c>
      <c r="J27" s="85" t="s">
        <v>2532</v>
      </c>
      <c r="K27" s="85" t="s">
        <v>2534</v>
      </c>
      <c r="L27" s="85" t="s">
        <v>2530</v>
      </c>
      <c r="M27" s="79" t="s">
        <v>2550</v>
      </c>
      <c r="N27" s="87"/>
      <c r="O27" s="86"/>
      <c r="P27" s="83"/>
    </row>
    <row r="28" spans="2:16" ht="15">
      <c r="B28" t="s">
        <v>2525</v>
      </c>
      <c r="C28" s="63">
        <v>1133</v>
      </c>
      <c r="D28" s="70">
        <v>43817</v>
      </c>
      <c r="E28" s="90" t="s">
        <v>2564</v>
      </c>
      <c r="F28" t="s">
        <v>954</v>
      </c>
      <c r="G28" s="71">
        <v>8.8</v>
      </c>
      <c r="H28" s="80">
        <v>7</v>
      </c>
      <c r="I28" s="80">
        <v>7.5</v>
      </c>
      <c r="J28" s="80">
        <v>7.5</v>
      </c>
      <c r="K28" s="80">
        <v>7</v>
      </c>
      <c r="L28" s="80">
        <v>7</v>
      </c>
      <c r="M28" s="82">
        <f>SUM(H28:L28)/5</f>
        <v>7.2</v>
      </c>
      <c r="N28" s="87"/>
      <c r="O28" s="86"/>
      <c r="P28" s="83"/>
    </row>
    <row r="29" spans="2:16" ht="15">
      <c r="B29" t="s">
        <v>2525</v>
      </c>
      <c r="C29" s="63">
        <v>1134</v>
      </c>
      <c r="D29" s="70">
        <v>43817</v>
      </c>
      <c r="E29" s="90"/>
      <c r="F29" t="s">
        <v>104</v>
      </c>
      <c r="G29" s="71">
        <v>8.4</v>
      </c>
      <c r="H29" s="81">
        <v>6</v>
      </c>
      <c r="I29" s="81">
        <v>6.5</v>
      </c>
      <c r="J29" s="81">
        <v>7</v>
      </c>
      <c r="K29" s="81">
        <v>7.5</v>
      </c>
      <c r="L29" s="81">
        <v>7.5</v>
      </c>
      <c r="M29" s="83">
        <f>SUM(H29:L29)/5</f>
        <v>6.9</v>
      </c>
      <c r="N29" s="87"/>
      <c r="O29" s="86"/>
      <c r="P29" s="83"/>
    </row>
    <row r="30" spans="4:16" ht="15">
      <c r="D30" s="70"/>
      <c r="E30" s="90"/>
      <c r="G30" s="71"/>
      <c r="H30" s="67"/>
      <c r="I30" s="67"/>
      <c r="J30" s="67"/>
      <c r="K30" s="67"/>
      <c r="L30" s="67"/>
      <c r="M30" s="83"/>
      <c r="N30" s="87"/>
      <c r="O30" s="86"/>
      <c r="P30" s="83"/>
    </row>
    <row r="31" spans="7:16" ht="15">
      <c r="G31" s="71"/>
      <c r="H31" s="86"/>
      <c r="I31" s="86"/>
      <c r="J31" s="86"/>
      <c r="K31" s="86"/>
      <c r="L31" s="86"/>
      <c r="M31" s="86"/>
      <c r="N31" s="87"/>
      <c r="O31" s="86"/>
      <c r="P31" s="83"/>
    </row>
    <row r="32" spans="7:16" ht="15">
      <c r="G32" s="71"/>
      <c r="H32" s="86"/>
      <c r="I32" s="86"/>
      <c r="J32" s="86"/>
      <c r="K32" s="86"/>
      <c r="L32" s="86"/>
      <c r="M32" s="86"/>
      <c r="N32" s="87"/>
      <c r="O32" s="86"/>
      <c r="P32" s="83"/>
    </row>
    <row r="33" spans="7:17" ht="12.75">
      <c r="G33" s="77"/>
      <c r="H33" s="85" t="s">
        <v>2530</v>
      </c>
      <c r="I33" s="85" t="s">
        <v>2533</v>
      </c>
      <c r="J33" s="85" t="s">
        <v>2534</v>
      </c>
      <c r="K33" s="85" t="s">
        <v>2573</v>
      </c>
      <c r="L33" s="85" t="s">
        <v>2574</v>
      </c>
      <c r="M33" s="85" t="s">
        <v>2532</v>
      </c>
      <c r="N33" s="85" t="s">
        <v>2531</v>
      </c>
      <c r="O33" s="85" t="s">
        <v>2575</v>
      </c>
      <c r="P33" s="85" t="s">
        <v>2576</v>
      </c>
      <c r="Q33" s="79" t="s">
        <v>2550</v>
      </c>
    </row>
    <row r="34" spans="2:17" ht="15">
      <c r="B34" t="s">
        <v>2525</v>
      </c>
      <c r="C34" s="63">
        <v>1135</v>
      </c>
      <c r="D34" s="66">
        <v>43861</v>
      </c>
      <c r="E34" s="90" t="s">
        <v>2566</v>
      </c>
      <c r="F34" t="s">
        <v>2565</v>
      </c>
      <c r="G34" s="71">
        <v>8.4</v>
      </c>
      <c r="H34" s="80">
        <v>8.5</v>
      </c>
      <c r="I34" s="80">
        <v>8</v>
      </c>
      <c r="J34" s="80">
        <v>9</v>
      </c>
      <c r="K34" s="80">
        <v>8</v>
      </c>
      <c r="L34" s="80">
        <v>8.5</v>
      </c>
      <c r="M34" s="80">
        <v>8.5</v>
      </c>
      <c r="N34" s="80">
        <v>9.3</v>
      </c>
      <c r="O34" s="80">
        <v>8</v>
      </c>
      <c r="P34" s="80">
        <v>8</v>
      </c>
      <c r="Q34" s="82">
        <f>SUM(H34:P34)/9</f>
        <v>8.422222222222222</v>
      </c>
    </row>
    <row r="35" spans="2:17" ht="15">
      <c r="B35" t="s">
        <v>2525</v>
      </c>
      <c r="C35" s="63">
        <v>1136</v>
      </c>
      <c r="D35" s="66">
        <v>43861</v>
      </c>
      <c r="E35" s="90"/>
      <c r="F35" t="s">
        <v>1507</v>
      </c>
      <c r="G35" s="71">
        <v>7.3</v>
      </c>
      <c r="H35" s="81">
        <v>7.8</v>
      </c>
      <c r="I35" s="81">
        <v>7</v>
      </c>
      <c r="J35" s="81">
        <v>7</v>
      </c>
      <c r="K35" s="81">
        <v>0</v>
      </c>
      <c r="L35" s="81">
        <v>7.5</v>
      </c>
      <c r="M35" s="81">
        <v>7</v>
      </c>
      <c r="N35" s="81">
        <v>7</v>
      </c>
      <c r="O35" s="81">
        <v>8</v>
      </c>
      <c r="P35" s="81">
        <v>7</v>
      </c>
      <c r="Q35" s="82">
        <f>SUM(H35:P35)/8</f>
        <v>7.2875</v>
      </c>
    </row>
    <row r="36" spans="2:17" ht="15">
      <c r="B36" t="s">
        <v>2525</v>
      </c>
      <c r="C36" s="63">
        <v>1137</v>
      </c>
      <c r="D36" s="66">
        <v>43861</v>
      </c>
      <c r="E36" s="90"/>
      <c r="F36" t="s">
        <v>2563</v>
      </c>
      <c r="G36" s="71">
        <v>7.8</v>
      </c>
      <c r="H36" s="67">
        <v>7.8</v>
      </c>
      <c r="I36" s="67">
        <v>8</v>
      </c>
      <c r="J36" s="67">
        <v>8</v>
      </c>
      <c r="K36" s="67">
        <v>8</v>
      </c>
      <c r="L36" s="67">
        <v>8</v>
      </c>
      <c r="M36" s="67">
        <v>7.5</v>
      </c>
      <c r="N36" s="67">
        <v>7</v>
      </c>
      <c r="O36" s="68">
        <v>7.5</v>
      </c>
      <c r="P36" s="68">
        <v>8</v>
      </c>
      <c r="Q36" s="82">
        <f>SUM(H36:P36)/9</f>
        <v>7.7555555555555555</v>
      </c>
    </row>
    <row r="37" spans="4:5" ht="12.75">
      <c r="D37" s="66"/>
      <c r="E37" s="88"/>
    </row>
    <row r="39" spans="2:6" ht="12.75" customHeight="1">
      <c r="B39" t="s">
        <v>2525</v>
      </c>
      <c r="C39" s="63">
        <v>1138</v>
      </c>
      <c r="E39" s="90" t="s">
        <v>2567</v>
      </c>
      <c r="F39" t="s">
        <v>2568</v>
      </c>
    </row>
    <row r="40" spans="2:6" ht="12.75">
      <c r="B40" t="s">
        <v>2525</v>
      </c>
      <c r="C40" s="63">
        <v>1139</v>
      </c>
      <c r="E40" s="90"/>
      <c r="F40" t="s">
        <v>2569</v>
      </c>
    </row>
    <row r="41" spans="2:6" ht="12.75">
      <c r="B41" t="s">
        <v>2525</v>
      </c>
      <c r="C41" s="63">
        <v>1140</v>
      </c>
      <c r="E41" s="90"/>
      <c r="F41" t="s">
        <v>2570</v>
      </c>
    </row>
    <row r="42" spans="2:6" ht="12.75">
      <c r="B42" t="s">
        <v>2525</v>
      </c>
      <c r="C42" s="63">
        <v>1141</v>
      </c>
      <c r="E42" s="90"/>
      <c r="F42" t="s">
        <v>2571</v>
      </c>
    </row>
    <row r="43" spans="2:6" ht="12.75">
      <c r="B43" t="s">
        <v>2525</v>
      </c>
      <c r="C43" s="63">
        <v>1142</v>
      </c>
      <c r="E43" s="90"/>
      <c r="F43" t="s">
        <v>2572</v>
      </c>
    </row>
    <row r="45" spans="7:14" ht="12.75">
      <c r="G45" s="77"/>
      <c r="H45" s="85" t="s">
        <v>2530</v>
      </c>
      <c r="I45" s="85" t="s">
        <v>2534</v>
      </c>
      <c r="J45" s="85" t="s">
        <v>2573</v>
      </c>
      <c r="K45" s="85" t="s">
        <v>2531</v>
      </c>
      <c r="L45" s="79" t="s">
        <v>2550</v>
      </c>
      <c r="N45"/>
    </row>
    <row r="46" spans="3:14" ht="15">
      <c r="C46" s="63">
        <v>1143</v>
      </c>
      <c r="D46" s="70">
        <v>44012</v>
      </c>
      <c r="E46" s="91" t="s">
        <v>2578</v>
      </c>
      <c r="F46" t="s">
        <v>2579</v>
      </c>
      <c r="G46" s="71">
        <v>8</v>
      </c>
      <c r="H46" s="80">
        <v>8</v>
      </c>
      <c r="I46" s="80"/>
      <c r="J46" s="80"/>
      <c r="K46" s="80"/>
      <c r="L46" s="82">
        <f>SUM(H46:K46)/1</f>
        <v>8</v>
      </c>
      <c r="N46"/>
    </row>
    <row r="47" spans="3:14" ht="15">
      <c r="C47" s="63">
        <v>1144</v>
      </c>
      <c r="D47" s="70">
        <v>44012</v>
      </c>
      <c r="E47" s="91"/>
      <c r="F47" t="s">
        <v>2580</v>
      </c>
      <c r="G47" s="71">
        <v>8</v>
      </c>
      <c r="H47" s="81">
        <v>8</v>
      </c>
      <c r="I47" s="81"/>
      <c r="J47" s="81"/>
      <c r="K47" s="81"/>
      <c r="L47" s="82">
        <f>SUM(H47:K47)/1</f>
        <v>8</v>
      </c>
      <c r="N47"/>
    </row>
    <row r="48" ht="12.75">
      <c r="N48"/>
    </row>
  </sheetData>
  <sheetProtection selectLockedCells="1" selectUnlockedCells="1"/>
  <mergeCells count="8">
    <mergeCell ref="E46:E47"/>
    <mergeCell ref="E39:E43"/>
    <mergeCell ref="E34:E36"/>
    <mergeCell ref="E28:E30"/>
    <mergeCell ref="E4:E6"/>
    <mergeCell ref="E16:E17"/>
    <mergeCell ref="E22:E24"/>
    <mergeCell ref="E10:E13"/>
  </mergeCells>
  <printOptions gridLines="1"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7:S1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3.140625" style="0" customWidth="1"/>
    <col min="3" max="3" width="9.140625" style="0" customWidth="1"/>
    <col min="4" max="18" width="7.57421875" style="0" customWidth="1"/>
    <col min="19" max="251" width="9.140625" style="0" customWidth="1"/>
  </cols>
  <sheetData>
    <row r="7" spans="1:18" ht="14.25">
      <c r="A7" s="63"/>
      <c r="D7" s="73" t="s">
        <v>2536</v>
      </c>
      <c r="E7" s="73" t="s">
        <v>21</v>
      </c>
      <c r="F7" s="73" t="s">
        <v>2541</v>
      </c>
      <c r="G7" s="73" t="s">
        <v>2537</v>
      </c>
      <c r="H7" s="73" t="s">
        <v>2416</v>
      </c>
      <c r="I7" s="73" t="s">
        <v>2419</v>
      </c>
      <c r="J7" s="73" t="s">
        <v>2546</v>
      </c>
      <c r="K7" s="73" t="s">
        <v>2414</v>
      </c>
      <c r="L7" s="73" t="s">
        <v>2547</v>
      </c>
      <c r="M7" s="73" t="s">
        <v>2548</v>
      </c>
      <c r="N7" s="73" t="s">
        <v>2540</v>
      </c>
      <c r="O7" s="73" t="s">
        <v>2538</v>
      </c>
      <c r="P7" s="73" t="s">
        <v>2535</v>
      </c>
      <c r="Q7" s="73" t="s">
        <v>2545</v>
      </c>
      <c r="R7" s="73" t="s">
        <v>1309</v>
      </c>
    </row>
    <row r="8" spans="1:19" ht="15">
      <c r="A8" s="63">
        <v>1075</v>
      </c>
      <c r="B8" s="74" t="s">
        <v>1130</v>
      </c>
      <c r="C8" s="71">
        <v>7.4</v>
      </c>
      <c r="D8" s="75">
        <v>7</v>
      </c>
      <c r="E8" s="75">
        <v>6.5</v>
      </c>
      <c r="F8" s="75">
        <v>6.5</v>
      </c>
      <c r="G8" s="75">
        <v>6</v>
      </c>
      <c r="H8" s="75">
        <v>7</v>
      </c>
      <c r="I8" s="75">
        <v>7</v>
      </c>
      <c r="J8" s="75">
        <v>8</v>
      </c>
      <c r="K8" s="75">
        <v>8.5</v>
      </c>
      <c r="L8" s="75">
        <v>8</v>
      </c>
      <c r="M8" s="75">
        <v>7</v>
      </c>
      <c r="N8" s="75">
        <v>7</v>
      </c>
      <c r="O8" s="75">
        <v>8</v>
      </c>
      <c r="P8" s="75">
        <v>8</v>
      </c>
      <c r="Q8" s="75">
        <v>8</v>
      </c>
      <c r="R8" s="75">
        <v>9</v>
      </c>
      <c r="S8" s="72">
        <v>5.1</v>
      </c>
    </row>
    <row r="9" spans="1:19" ht="15">
      <c r="A9" s="63">
        <v>1076</v>
      </c>
      <c r="B9" s="74" t="s">
        <v>296</v>
      </c>
      <c r="C9" s="71">
        <v>6.7</v>
      </c>
      <c r="D9" s="75">
        <v>7.5</v>
      </c>
      <c r="E9" s="75">
        <v>6.5</v>
      </c>
      <c r="F9" s="75">
        <v>6.5</v>
      </c>
      <c r="G9" s="75">
        <v>5</v>
      </c>
      <c r="H9" s="75">
        <v>6</v>
      </c>
      <c r="I9" s="75">
        <v>8</v>
      </c>
      <c r="J9" s="75">
        <v>7.5</v>
      </c>
      <c r="K9" s="75">
        <v>7</v>
      </c>
      <c r="L9" s="75">
        <v>7</v>
      </c>
      <c r="M9" s="75">
        <v>7</v>
      </c>
      <c r="N9" s="75">
        <v>7</v>
      </c>
      <c r="O9" s="75">
        <v>6.5</v>
      </c>
      <c r="P9" s="75">
        <v>7</v>
      </c>
      <c r="Q9" s="75">
        <v>6</v>
      </c>
      <c r="R9" s="75">
        <v>6</v>
      </c>
      <c r="S9" s="72">
        <v>6.5</v>
      </c>
    </row>
    <row r="10" spans="1:19" ht="15">
      <c r="A10" s="63">
        <v>1077</v>
      </c>
      <c r="B10" s="74" t="s">
        <v>2549</v>
      </c>
      <c r="C10" s="71">
        <v>6.8</v>
      </c>
      <c r="D10" s="75">
        <v>8</v>
      </c>
      <c r="E10" s="75">
        <v>6.5</v>
      </c>
      <c r="F10" s="75">
        <v>6.5</v>
      </c>
      <c r="G10" s="75">
        <v>5</v>
      </c>
      <c r="H10" s="75">
        <v>6</v>
      </c>
      <c r="I10" s="75">
        <v>7</v>
      </c>
      <c r="J10" s="75">
        <v>7.5</v>
      </c>
      <c r="K10" s="75">
        <v>7.5</v>
      </c>
      <c r="L10" s="75">
        <v>7</v>
      </c>
      <c r="M10" s="75">
        <v>7</v>
      </c>
      <c r="N10" s="75">
        <v>7</v>
      </c>
      <c r="O10" s="75">
        <v>7</v>
      </c>
      <c r="P10" s="75">
        <v>7</v>
      </c>
      <c r="Q10" s="75">
        <v>7</v>
      </c>
      <c r="R10" s="75">
        <v>6</v>
      </c>
      <c r="S10" s="72">
        <v>4.59</v>
      </c>
    </row>
    <row r="11" spans="1:19" ht="15">
      <c r="A11" s="63">
        <v>1078</v>
      </c>
      <c r="B11" s="74" t="s">
        <v>425</v>
      </c>
      <c r="C11" s="71">
        <v>6.8</v>
      </c>
      <c r="D11" s="75">
        <v>7</v>
      </c>
      <c r="E11" s="75">
        <v>6.5</v>
      </c>
      <c r="F11" s="75">
        <v>7</v>
      </c>
      <c r="G11" s="75">
        <v>5.5</v>
      </c>
      <c r="H11" s="75">
        <v>7.5</v>
      </c>
      <c r="I11" s="75">
        <v>6.5</v>
      </c>
      <c r="J11" s="75">
        <v>6.5</v>
      </c>
      <c r="K11" s="75">
        <v>6</v>
      </c>
      <c r="L11" s="75">
        <v>7</v>
      </c>
      <c r="M11" s="75">
        <v>8</v>
      </c>
      <c r="N11" s="75">
        <v>8</v>
      </c>
      <c r="O11" s="75">
        <v>6.5</v>
      </c>
      <c r="P11" s="75">
        <v>6.5</v>
      </c>
      <c r="Q11" s="75">
        <v>6.5</v>
      </c>
      <c r="R11" s="75">
        <v>7</v>
      </c>
      <c r="S11" s="72">
        <v>4.69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Perrone</dc:creator>
  <cp:keywords/>
  <dc:description/>
  <cp:lastModifiedBy>Utente</cp:lastModifiedBy>
  <cp:lastPrinted>2020-07-03T13:47:01Z</cp:lastPrinted>
  <dcterms:created xsi:type="dcterms:W3CDTF">2019-02-01T18:15:43Z</dcterms:created>
  <dcterms:modified xsi:type="dcterms:W3CDTF">2020-07-23T06:51:22Z</dcterms:modified>
  <cp:category/>
  <cp:version/>
  <cp:contentType/>
  <cp:contentStatus/>
</cp:coreProperties>
</file>